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6\Соглашение 1-2026 с изменениями\"/>
    </mc:Choice>
  </mc:AlternateContent>
  <xr:revisionPtr revIDLastSave="0" documentId="13_ncr:1_{14023898-93E8-45D2-A2BB-D1268515614E}" xr6:coauthVersionLast="47" xr6:coauthVersionMax="47" xr10:uidLastSave="{00000000-0000-0000-0000-000000000000}"/>
  <bookViews>
    <workbookView xWindow="-120" yWindow="-120" windowWidth="29040" windowHeight="15720" xr2:uid="{D389B4AC-97B8-4B27-B6BB-D56863E77534}"/>
  </bookViews>
  <sheets>
    <sheet name="Тарифы Дн.ст_с 01.01.2026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'Тарифы Дн.ст_с 01.01.2026'!$A$17:$M$241</definedName>
    <definedName name="_xlnm.Print_Titles" localSheetId="0">'Тарифы Дн.ст_с 01.01.2026'!$12:$17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4" i="1" l="1"/>
  <c r="H74" i="1"/>
  <c r="G74" i="1"/>
  <c r="F74" i="1"/>
  <c r="E74" i="1"/>
  <c r="D74" i="1"/>
  <c r="M74" i="1" s="1"/>
  <c r="C74" i="1"/>
  <c r="L73" i="1"/>
  <c r="J73" i="1"/>
  <c r="I73" i="1"/>
  <c r="H73" i="1"/>
  <c r="G73" i="1"/>
  <c r="F73" i="1"/>
  <c r="E73" i="1"/>
  <c r="D73" i="1"/>
  <c r="K73" i="1" s="1"/>
  <c r="C73" i="1"/>
  <c r="J72" i="1"/>
  <c r="H72" i="1"/>
  <c r="G72" i="1"/>
  <c r="F72" i="1"/>
  <c r="E72" i="1"/>
  <c r="D72" i="1"/>
  <c r="K72" i="1" s="1"/>
  <c r="C72" i="1"/>
  <c r="J71" i="1"/>
  <c r="I71" i="1"/>
  <c r="H71" i="1"/>
  <c r="G71" i="1"/>
  <c r="M71" i="1" s="1"/>
  <c r="F71" i="1"/>
  <c r="L71" i="1" s="1"/>
  <c r="E71" i="1"/>
  <c r="K71" i="1" s="1"/>
  <c r="D71" i="1"/>
  <c r="C71" i="1"/>
  <c r="L72" i="1" l="1"/>
  <c r="M73" i="1"/>
  <c r="M72" i="1"/>
  <c r="K74" i="1"/>
  <c r="L74" i="1"/>
</calcChain>
</file>

<file path=xl/sharedStrings.xml><?xml version="1.0" encoding="utf-8"?>
<sst xmlns="http://schemas.openxmlformats.org/spreadsheetml/2006/main" count="474" uniqueCount="466">
  <si>
    <t>Приложение 4.1</t>
  </si>
  <si>
    <t>к Соглашению об установлении тарифов на оплату</t>
  </si>
  <si>
    <t>медицинской помощи по обязательному медицинскому</t>
  </si>
  <si>
    <t>Тариф за 1 случай лечения в условиях дневного стационара по КСГ с 01.01.2026 года</t>
  </si>
  <si>
    <t>Номер КСГ</t>
  </si>
  <si>
    <t>Наименование КСГ</t>
  </si>
  <si>
    <t>Средний размер финансового обеспечения стационарной медицинской помощи, руб.</t>
  </si>
  <si>
    <t>Базовая ставка, руб.</t>
  </si>
  <si>
    <t>Коэффициент дифференциации субъекта Российской Федерации, приведенный к 3,632 по средневзвешенному значению</t>
  </si>
  <si>
    <t>Коэф-т затратоемкости</t>
  </si>
  <si>
    <t>Коэф-т специфики</t>
  </si>
  <si>
    <t xml:space="preserve">Доля заработной платы и прочих расходов в структуре стоимости КСГ </t>
  </si>
  <si>
    <t>Тариф за 1 законченный случай по КСГ, руб.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</si>
  <si>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</si>
  <si>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Корякского округа</t>
  </si>
  <si>
    <t>для медицинских организаций, расположенных на территории Алеутского муниципального района</t>
  </si>
  <si>
    <t>подуровень А</t>
  </si>
  <si>
    <t>подуровень Б</t>
  </si>
  <si>
    <t>подуровень В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</si>
  <si>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</si>
  <si>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</si>
  <si>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</si>
  <si>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</si>
  <si>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</si>
  <si>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</si>
  <si>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</si>
  <si>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</si>
  <si>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</si>
  <si>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</si>
  <si>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</si>
  <si>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</si>
  <si>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</si>
  <si>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</si>
  <si>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</si>
  <si>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</si>
  <si>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</si>
  <si>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</si>
  <si>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</si>
  <si>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</si>
  <si>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ds02.012</t>
  </si>
  <si>
    <t>Экстракорпоральное оплодотворение (уровень 2 с ПГТ-М)</t>
  </si>
  <si>
    <t>ds02.013</t>
  </si>
  <si>
    <t>Экстракорпоральное оплодотворение (уровень 2 с ПГТ-СП)</t>
  </si>
  <si>
    <t>ds02.014</t>
  </si>
  <si>
    <t>Экстракорпоральное оплодотворение (уровень 3 с ПГТ-М)</t>
  </si>
  <si>
    <t>ds02.015</t>
  </si>
  <si>
    <t>Экстракорпоральное оплодотворение (уровень 3 с ПГТ-СП)</t>
  </si>
  <si>
    <t>ds02.016</t>
  </si>
  <si>
    <t>Экстракорпоральное оплодотворение (уровень 4 с ПГТ-М)</t>
  </si>
  <si>
    <t>ds02.017</t>
  </si>
  <si>
    <t>Экстракорпоральное оплодотворение (уровень 4 с ПГТ-СП)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</si>
  <si>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</si>
  <si>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</si>
  <si>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</si>
  <si>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</si>
  <si>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</si>
  <si>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</si>
  <si>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</si>
  <si>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</si>
  <si>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</si>
  <si>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</si>
  <si>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</si>
  <si>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</si>
  <si>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</si>
  <si>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</si>
  <si>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</si>
  <si>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</si>
  <si>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</si>
  <si>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</si>
  <si>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</si>
  <si>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</si>
  <si>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</si>
  <si>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</si>
  <si>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</si>
  <si>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</si>
  <si>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</si>
  <si>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</si>
  <si>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</si>
  <si>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</si>
  <si>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</si>
  <si>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</si>
  <si>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</si>
  <si>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</si>
  <si>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</si>
  <si>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</si>
  <si>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</si>
  <si>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</si>
  <si>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</si>
  <si>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</si>
  <si>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</si>
  <si>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</si>
  <si>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</si>
  <si>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</si>
  <si>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</si>
  <si>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</si>
  <si>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</si>
  <si>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</si>
  <si>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</si>
  <si>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</si>
  <si>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</si>
  <si>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</si>
  <si>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ds12.022</t>
  </si>
  <si>
    <t>Лечение хронического вирусного гепатита C (уровень 1)</t>
  </si>
  <si>
    <t>ds12.023</t>
  </si>
  <si>
    <t>Лечение хронического вирусного гепатита C (уровень 2)</t>
  </si>
  <si>
    <t>ds12.024</t>
  </si>
  <si>
    <t>Лечение хронического вирусного гепатита C (уровень 3)</t>
  </si>
  <si>
    <t>ds12.025</t>
  </si>
  <si>
    <t>Лечение хронического вирусного гепатита C (уровень 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</si>
  <si>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</si>
  <si>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</si>
  <si>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</si>
  <si>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</si>
  <si>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ds12.028</t>
  </si>
  <si>
    <t>Лечение хронического вирусного гепатита C (уровень 7)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</si>
  <si>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</si>
  <si>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</si>
  <si>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</si>
  <si>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</si>
  <si>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</si>
  <si>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</si>
  <si>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</si>
  <si>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</si>
  <si>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</si>
  <si>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</si>
  <si>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</si>
  <si>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</si>
  <si>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</si>
  <si>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</si>
  <si>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</si>
  <si>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</si>
  <si>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</si>
  <si>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</si>
  <si>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</si>
  <si>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</si>
  <si>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</si>
  <si>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</si>
  <si>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</si>
  <si>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</si>
  <si>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</si>
  <si>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</si>
  <si>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</si>
  <si>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</si>
  <si>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</si>
  <si>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</si>
  <si>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</si>
  <si>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</si>
  <si>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</si>
  <si>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</si>
  <si>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</si>
  <si>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</si>
  <si>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</si>
  <si>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</si>
  <si>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</si>
  <si>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</si>
  <si>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</si>
  <si>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</si>
  <si>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</si>
  <si>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</si>
  <si>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</si>
  <si>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</si>
  <si>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</si>
  <si>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</si>
  <si>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</si>
  <si>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</si>
  <si>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</si>
  <si>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</si>
  <si>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</si>
  <si>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</si>
  <si>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</si>
  <si>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</si>
  <si>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</si>
  <si>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</si>
  <si>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</si>
  <si>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</si>
  <si>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</si>
  <si>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</si>
  <si>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</si>
  <si>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</si>
  <si>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</si>
  <si>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</si>
  <si>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</si>
  <si>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</si>
  <si>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</si>
  <si>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</si>
  <si>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</si>
  <si>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</si>
  <si>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</si>
  <si>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</si>
  <si>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</si>
  <si>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</si>
  <si>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</si>
  <si>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</si>
  <si>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</si>
  <si>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</si>
  <si>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</si>
  <si>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</si>
  <si>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</si>
  <si>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</si>
  <si>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</si>
  <si>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</si>
  <si>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</si>
  <si>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</si>
  <si>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</si>
  <si>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</si>
  <si>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</si>
  <si>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</si>
  <si>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ds19.157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</si>
  <si>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</si>
  <si>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ds19.158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</si>
  <si>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</si>
  <si>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ds19.159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</si>
  <si>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</si>
  <si>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ds19.160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</si>
  <si>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</si>
  <si>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ds19.161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</si>
  <si>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</si>
  <si>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ds19.162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</si>
  <si>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</si>
  <si>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ds19.163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</si>
  <si>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</si>
  <si>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ds19.164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</si>
  <si>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</si>
  <si>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ds19.165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</si>
  <si>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</si>
  <si>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ds19.166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</si>
  <si>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</si>
  <si>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ds19.167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</si>
  <si>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</si>
  <si>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ds19.168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</si>
  <si>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</si>
  <si>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ds19.169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</si>
  <si>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</si>
  <si>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ds19.170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</si>
  <si>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</si>
  <si>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ds19.171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</si>
  <si>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</si>
  <si>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ds19.172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</si>
  <si>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</si>
  <si>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ds19.173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</si>
  <si>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</si>
  <si>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ds19.174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</si>
  <si>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</si>
  <si>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ds19.175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</si>
  <si>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</si>
  <si>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ds19.176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</si>
  <si>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</si>
  <si>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ds19.177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</si>
  <si>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</si>
  <si>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ds19.178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</si>
  <si>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</si>
  <si>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ds19.179</t>
  </si>
  <si>
    <t>Лекарственная терапия при злокачественных новообразованиях (кроме лимфоидной и кроветворной тканей), взрослые (уровень 23)</t>
  </si>
  <si>
    <t>ds19.180</t>
  </si>
  <si>
    <t>Лекарственная терапия при злокачественных новообразованиях (кроме лимфоидной и кроветворной тканей), взрослые (уровень 24)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</si>
  <si>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</si>
  <si>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</si>
  <si>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</si>
  <si>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</si>
  <si>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</si>
  <si>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</si>
  <si>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</si>
  <si>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</si>
  <si>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</si>
  <si>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</si>
  <si>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</si>
  <si>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</si>
  <si>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</si>
  <si>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</si>
  <si>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</si>
  <si>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</si>
  <si>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</si>
  <si>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</si>
  <si>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</si>
  <si>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</si>
  <si>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</si>
  <si>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</si>
  <si>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</si>
  <si>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</si>
  <si>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</si>
  <si>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</si>
  <si>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</si>
  <si>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</si>
  <si>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</si>
  <si>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</si>
  <si>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</si>
  <si>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</si>
  <si>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</si>
  <si>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</si>
  <si>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</si>
  <si>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</si>
  <si>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</si>
  <si>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</si>
  <si>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</si>
  <si>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</si>
  <si>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</si>
  <si>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</si>
  <si>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</si>
  <si>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</si>
  <si>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</si>
  <si>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</si>
  <si>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</si>
  <si>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</si>
  <si>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</si>
  <si>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</si>
  <si>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</si>
  <si>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</si>
  <si>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</si>
  <si>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</si>
  <si>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</si>
  <si>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</si>
  <si>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</si>
  <si>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</si>
  <si>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</si>
  <si>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</si>
  <si>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</si>
  <si>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</si>
  <si>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</si>
  <si>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</si>
  <si>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</si>
  <si>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</si>
  <si>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</si>
  <si>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</si>
  <si>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</si>
  <si>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</si>
  <si>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</si>
  <si>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</si>
  <si>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</si>
  <si>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</si>
  <si>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</si>
  <si>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</si>
  <si>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</si>
  <si>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</si>
  <si>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</si>
  <si>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</si>
  <si>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</si>
  <si>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</si>
  <si>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</si>
  <si>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</si>
  <si>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</si>
  <si>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</si>
  <si>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</si>
  <si>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</si>
  <si>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</si>
  <si>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</si>
  <si>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</si>
  <si>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</si>
  <si>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</si>
  <si>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</si>
  <si>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</si>
  <si>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</si>
  <si>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</si>
  <si>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</si>
  <si>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</si>
  <si>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</si>
  <si>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</si>
  <si>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</si>
  <si>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</si>
  <si>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</si>
  <si>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</si>
  <si>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</si>
  <si>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</si>
  <si>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</si>
  <si>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</si>
  <si>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</si>
  <si>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</si>
  <si>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</si>
  <si>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</si>
  <si>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</si>
  <si>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</si>
  <si>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</si>
  <si>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</si>
  <si>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</si>
  <si>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</si>
  <si>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</si>
  <si>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</si>
  <si>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</si>
  <si>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</si>
  <si>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</si>
  <si>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</si>
  <si>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</si>
  <si>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</si>
  <si>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и ингибиторов янус-киназ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</si>
  <si>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</si>
  <si>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и ингибиторов янус-киназ (уровень 1)</t>
  </si>
  <si>
    <t>ds36.016</t>
  </si>
  <si>
    <t>Лечение с применением генно-инженерных биологических препаратов и селективных иммунодепрессантов и ингибиторов янус-киназ (уровень 2)</t>
  </si>
  <si>
    <t>ds36.017</t>
  </si>
  <si>
    <t>Лечение с применением генно-инженерных биологических препаратов и селективных иммунодепрессантов и ингибиторов янус-киназ (уровень 3)</t>
  </si>
  <si>
    <t>ds36.018</t>
  </si>
  <si>
    <t>Лечение с применением генно-инженерных биологических препаратов и селективных иммунодепрессантов и ингибиторов янус-киназ (уровень 4)</t>
  </si>
  <si>
    <t>ds36.019</t>
  </si>
  <si>
    <t>Лечение с применением генно-инженерных биологических препаратов и селективных иммунодепрессантов и ингибиторов янус-киназ (уровень 5)</t>
  </si>
  <si>
    <t>ds36.020</t>
  </si>
  <si>
    <t>Лечение с применением генно-инженерных биологических препаратов и селективных иммунодепрессантов и ингибиторов янус-киназ (уровень 6)</t>
  </si>
  <si>
    <t>ds36.021</t>
  </si>
  <si>
    <t>Лечение с применением генно-инженерных биологических препаратов и селективных иммунодепрессантов и ингибиторов янус-киназ (уровень 7)</t>
  </si>
  <si>
    <t>ds36.022</t>
  </si>
  <si>
    <t>Лечение с применением генно-инженерных биологических препаратов и селективных иммунодепрессантов и ингибиторов янус-киназ (уровень 8)</t>
  </si>
  <si>
    <t>ds36.023</t>
  </si>
  <si>
    <t>Лечение с применением генно-инженерных биологических препаратов и селективных иммунодепрессантов и ингибиторов янус-киназ (уровень 9)</t>
  </si>
  <si>
    <t>ds36.024</t>
  </si>
  <si>
    <t>Лечение с применением генно-инженерных биологических препаратов и селективных иммунодепрессантов и ингибиторов янус-киназ (уровень 10)</t>
  </si>
  <si>
    <t>ds36.025</t>
  </si>
  <si>
    <t>Лечение с применением генно-инженерных биологических препаратов и селективных иммунодепрессантов и ингибиторов янус-киназ (уровень 11)</t>
  </si>
  <si>
    <t>ds36.026</t>
  </si>
  <si>
    <t>Лечение с применением генно-инженерных биологических препаратов и селективных иммунодепрессантов и ингибиторов янус-киназ (уровень 12)</t>
  </si>
  <si>
    <t>ds36.027</t>
  </si>
  <si>
    <t>Лечение с применением генно-инженерных биологических препаратов и селективных иммунодепрессантов и ингибиторов янус-киназ (уровень 13)</t>
  </si>
  <si>
    <t>ds36.028</t>
  </si>
  <si>
    <t>Лечение с применением генно-инженерных биологических препаратов и селективных иммунодепрессантов и ингибиторов янус-киназ (уровень 14)</t>
  </si>
  <si>
    <t>ds36.029</t>
  </si>
  <si>
    <t>Лечение с применением генно-инженерных биологических препаратов и селективных иммунодепрессантов и ингибиторов янус-киназ (уровень 15)</t>
  </si>
  <si>
    <t>ds36.030</t>
  </si>
  <si>
    <t>Лечение с применением генно-инженерных биологических препаратов и селективных иммунодепрессантов и ингибиторов янус-киназ (уровень 16)</t>
  </si>
  <si>
    <t>ds36.031</t>
  </si>
  <si>
    <t>Лечение с применением генно-инженерных биологических препаратов и селективных иммунодепрессантов и ингибиторов янус-киназ (уровень 17)</t>
  </si>
  <si>
    <t>ds36.032</t>
  </si>
  <si>
    <t>Лечение с применением генно-инженерных биологических препаратов и селективных иммунодепрессантов и ингибиторов янус-киназ (уровень 18)</t>
  </si>
  <si>
    <t>ds36.033</t>
  </si>
  <si>
    <t>Лечение с применением генно-инженерных биологических препаратов и селективных иммунодепрессантов и ингибиторов янус-киназ (уровень 19)</t>
  </si>
  <si>
    <t>ds36.034</t>
  </si>
  <si>
    <t>Лечение с применением генно-инженерных биологических препаратов и селективных иммунодепрессантов и ингибиторов янус-киназ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</si>
  <si>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</si>
  <si>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</si>
  <si>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</si>
  <si>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шкале реабилитационной маршрутизации)</t>
  </si>
  <si>
    <t>ds37.002</t>
  </si>
  <si>
    <t>Медицинская реабилитация пациентов с заболеваниями центральной нервной системы (3 балла по шкале реабилитационной маршрутизации)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</si>
  <si>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</si>
  <si>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шкале реабилитационной маршрутизации)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</si>
  <si>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</si>
  <si>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шкале реабилитационной маршрутизации)</t>
  </si>
  <si>
    <t>ds37.005</t>
  </si>
  <si>
    <t>Медицинская кардиореабилитация (2 балла по шкале реабилитационной маршрутизации)</t>
  </si>
  <si>
    <t>ds37.006</t>
  </si>
  <si>
    <t>Медицинская кардиореабилитация (3 балла по шкале реабилитационной маршрутизации)</t>
  </si>
  <si>
    <t>ds37.007</t>
  </si>
  <si>
    <t>Медицинская реабилитация при других соматических заболеваниях (2 балла по шкале реабилитационной маршрутизации)</t>
  </si>
  <si>
    <t>ds37.008</t>
  </si>
  <si>
    <t>Медицинская реабилитация при других соматических заболеваниях (3 балла по шкале реабилитационной маршрутизации)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</si>
  <si>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</si>
  <si>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</si>
  <si>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</si>
  <si>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</si>
  <si>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</si>
  <si>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</si>
  <si>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</si>
  <si>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</si>
  <si>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</si>
  <si>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</si>
  <si>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</si>
  <si>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</si>
  <si>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</si>
  <si>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шкале реабилитационной маршрутизации)</t>
  </si>
  <si>
    <t>ds37.016</t>
  </si>
  <si>
    <t>Медицинская реабилитация после перенесенной коронавирусной инфекции COVID-19 (3 балла по шкале реабилитационной маршрутизации)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</si>
  <si>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</si>
  <si>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</si>
  <si>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</si>
  <si>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</si>
  <si>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</si>
  <si>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</si>
  <si>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страхованию от 28.01.2026 № 1/2026</t>
  </si>
  <si>
    <t>*</t>
  </si>
  <si>
    <t xml:space="preserve">* - В редакции Дополнительного соглашения № 2-2026 от 26.02.2026 года с 01.02.2026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</si>
</sst>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0"/>
  </numFmts>
  <fonts count="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1" applyFont="1" applyAlignment="1">
      <alignment wrapText="1"/>
    </xf>
    <xf numFmtId="0" fontId="4" fillId="0" borderId="0" xfId="1" applyFont="1" applyAlignment="1">
      <alignment horizontal="right"/>
    </xf>
    <xf numFmtId="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165" fontId="2" fillId="0" borderId="7" xfId="0" applyNumberFormat="1" applyFont="1" applyBorder="1" applyAlignment="1">
      <alignment vertical="center" wrapText="1"/>
    </xf>
    <xf numFmtId="165" fontId="2" fillId="0" borderId="8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left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vertical="center" wrapText="1"/>
    </xf>
    <xf numFmtId="165" fontId="6" fillId="0" borderId="5" xfId="0" applyNumberFormat="1" applyFont="1" applyFill="1" applyBorder="1" applyAlignment="1">
      <alignment vertical="center" wrapText="1"/>
    </xf>
    <xf numFmtId="4" fontId="6" fillId="0" borderId="6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4" fontId="2" fillId="0" borderId="5" xfId="0" applyNumberFormat="1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vertical="center" wrapText="1"/>
    </xf>
    <xf numFmtId="165" fontId="2" fillId="0" borderId="5" xfId="0" applyNumberFormat="1" applyFont="1" applyFill="1" applyBorder="1" applyAlignment="1">
      <alignment vertical="center" wrapText="1"/>
    </xf>
    <xf numFmtId="4" fontId="2" fillId="0" borderId="6" xfId="0" applyNumberFormat="1" applyFont="1" applyFill="1" applyBorder="1" applyAlignment="1">
      <alignment vertical="center" wrapText="1"/>
    </xf>
    <xf numFmtId="0" fontId="7" fillId="0" borderId="0" xfId="2" applyFont="1" applyAlignment="1">
      <alignment horizontal="left" vertical="top" wrapText="1"/>
    </xf>
  </cellXfs>
  <cellStyles count="3">
    <cellStyle name="Обычный" xfId="0" builtinId="0"/>
    <cellStyle name="Обычный 2 7 3 2 2" xfId="2" xr:uid="{05D6F7D2-9090-459B-87EE-235E3EE15180}"/>
    <cellStyle name="Обычный_КСГ 2" xfId="1" xr:uid="{A1EADA12-E112-4E47-9279-5D90E43A4D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6/&#1047;&#1072;&#1089;&#1077;&#1076;&#1072;&#1085;&#1080;&#1077;%201-2026/&#1064;&#1072;&#1073;&#1083;&#1086;&#1085;%201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5;&#1088;&#1086;&#1075;&#1088;&#1072;&#1084;&#1084;&#1072;%20&#1054;&#1052;&#1057;/2026/&#1056;&#1072;&#1089;&#1095;&#1077;&#1090;%202-202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6/&#1050;&#1057;&#1043;_&#1050;&#1057;%20&#1088;&#1072;&#1089;&#1095;&#1077;&#1090;%20&#1050;&#1091;&#1088;&#1086;&#1074;&#1085;&#1103;%20&#1080;%20&#1050;&#1044;&#1089;&#1091;&#1073;%20&#1085;&#1072;%202026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Ак (уменьш подуш)"/>
      <sheetName val="План Стом (уменьш подуш)"/>
      <sheetName val="ТМК (уменьш подуш)"/>
      <sheetName val="План диагн (уменьш подуш)"/>
      <sheetName val="ПЛАН диаг за ед 2026"/>
      <sheetName val="План 2026"/>
      <sheetName val="Прил.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087"/>
      <sheetName val="410092"/>
      <sheetName val="410095"/>
      <sheetName val="410106"/>
      <sheetName val="410112"/>
      <sheetName val="410115"/>
      <sheetName val="410116"/>
      <sheetName val="410117"/>
      <sheetName val="410118"/>
      <sheetName val="410119"/>
      <sheetName val="410120"/>
      <sheetName val="410121"/>
      <sheetName val="41012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410084"/>
      <sheetName val="резервы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8">
          <cell r="D78">
            <v>10945589.210000001</v>
          </cell>
        </row>
        <row r="95">
          <cell r="D95">
            <v>2545283.3099999996</v>
          </cell>
          <cell r="G95">
            <v>38631.83</v>
          </cell>
        </row>
        <row r="896">
          <cell r="B896">
            <v>21409.81</v>
          </cell>
        </row>
        <row r="949">
          <cell r="C949">
            <v>1.52</v>
          </cell>
          <cell r="I949">
            <v>1</v>
          </cell>
          <cell r="N949">
            <v>0.13780000000000001</v>
          </cell>
        </row>
        <row r="950">
          <cell r="C950">
            <v>2.57</v>
          </cell>
          <cell r="I950">
            <v>1</v>
          </cell>
          <cell r="N950">
            <v>8.3500000000000005E-2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ТПОМС"/>
      <sheetName val="прил 3 25"/>
      <sheetName val="прил 3 26"/>
      <sheetName val="прил 3 27"/>
      <sheetName val="прил 4"/>
      <sheetName val="прил 5"/>
      <sheetName val="Расчет для сметы"/>
    </sheetNames>
    <sheetDataSet>
      <sheetData sheetId="0">
        <row r="5">
          <cell r="U5">
            <v>75130</v>
          </cell>
        </row>
        <row r="69">
          <cell r="T69">
            <v>287853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Ф за янв-сент 2025 года"/>
      <sheetName val="Выборка из ПУ"/>
      <sheetName val="факт объемы 2025"/>
      <sheetName val="Расчет "/>
      <sheetName val="группировка"/>
      <sheetName val="Расчет КД един по заключ ффомс"/>
    </sheetNames>
    <sheetDataSet>
      <sheetData sheetId="0"/>
      <sheetData sheetId="1"/>
      <sheetData sheetId="2"/>
      <sheetData sheetId="3"/>
      <sheetData sheetId="4">
        <row r="35">
          <cell r="H35">
            <v>0.86</v>
          </cell>
        </row>
      </sheetData>
      <sheetData sheetId="5">
        <row r="4">
          <cell r="F4">
            <v>3.6219999999999999</v>
          </cell>
        </row>
        <row r="10">
          <cell r="F10">
            <v>3.762</v>
          </cell>
        </row>
        <row r="30">
          <cell r="F30">
            <v>3.9020000000000001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9F257-4396-4523-A530-B67EE6878089}">
  <sheetPr>
    <tabColor theme="7" tint="0.39997558519241921"/>
    <pageSetUpPr fitToPage="1"/>
  </sheetPr>
  <dimension ref="A1:N243"/>
  <sheetViews>
    <sheetView tabSelected="1" zoomScaleNormal="100" workbookViewId="0">
      <pane xSplit="2" ySplit="17" topLeftCell="C240" activePane="bottomRight" state="frozen"/>
      <selection pane="topRight" activeCell="C1" sqref="C1"/>
      <selection pane="bottomLeft" activeCell="A18" sqref="A18"/>
      <selection pane="bottomRight" activeCell="A244" sqref="A244"/>
    </sheetView>
  </sheetViews>
  <sheetFormatPr defaultColWidth="9.140625" defaultRowHeight="12.75" x14ac:dyDescent="0.2"/>
  <cols>
    <col min="1" max="1" width="15.85546875" style="1" customWidth="1"/>
    <col min="2" max="2" width="40.7109375" style="2" customWidth="1"/>
    <col min="3" max="3" width="19.140625" style="2" customWidth="1"/>
    <col min="4" max="4" width="22" style="1" customWidth="1"/>
    <col min="5" max="5" width="17.7109375" style="3" customWidth="1"/>
    <col min="6" max="7" width="16.28515625" style="3" customWidth="1"/>
    <col min="8" max="8" width="12" style="3" customWidth="1"/>
    <col min="9" max="10" width="12" style="1" customWidth="1"/>
    <col min="11" max="11" width="18.42578125" style="1" customWidth="1"/>
    <col min="12" max="12" width="18.85546875" style="1" customWidth="1"/>
    <col min="13" max="13" width="20.140625" style="1" customWidth="1"/>
    <col min="14" max="16384" width="9.140625" style="1"/>
  </cols>
  <sheetData>
    <row r="1" spans="1:13" ht="12.75" customHeight="1" x14ac:dyDescent="0.2">
      <c r="L1" s="3"/>
      <c r="M1" s="4"/>
    </row>
    <row r="2" spans="1:13" ht="12.75" customHeight="1" x14ac:dyDescent="0.2">
      <c r="L2" s="6"/>
      <c r="M2" s="4"/>
    </row>
    <row r="3" spans="1:13" ht="12.75" customHeight="1" x14ac:dyDescent="0.2">
      <c r="L3" s="3"/>
      <c r="M3" s="4"/>
    </row>
    <row r="4" spans="1:13" ht="12.75" customHeight="1" x14ac:dyDescent="0.2">
      <c r="L4" s="3"/>
      <c r="M4" s="7"/>
    </row>
    <row r="5" spans="1:13" ht="12.75" customHeight="1" x14ac:dyDescent="0.2">
      <c r="L5" s="3"/>
      <c r="M5" s="5"/>
    </row>
    <row r="6" spans="1:13" ht="12.75" customHeight="1" x14ac:dyDescent="0.2">
      <c r="L6" s="5"/>
      <c r="M6" s="4" t="s">
        <v>0</v>
      </c>
    </row>
    <row r="7" spans="1:13" ht="12.75" customHeight="1" x14ac:dyDescent="0.2">
      <c r="M7" s="4" t="s">
        <v>1</v>
      </c>
    </row>
    <row r="8" spans="1:13" ht="12.75" customHeight="1" x14ac:dyDescent="0.2">
      <c r="L8" s="5"/>
      <c r="M8" s="4" t="s">
        <v>2</v>
      </c>
    </row>
    <row r="9" spans="1:13" ht="12.75" customHeight="1" x14ac:dyDescent="0.2">
      <c r="L9" s="5"/>
      <c r="M9" s="7" t="s">
        <v>463</v>
      </c>
    </row>
    <row r="10" spans="1:13" x14ac:dyDescent="0.2">
      <c r="C10" s="8"/>
    </row>
    <row r="11" spans="1:13" ht="37.5" customHeight="1" x14ac:dyDescent="0.2">
      <c r="A11" s="25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">
      <c r="H12" s="1"/>
    </row>
    <row r="13" spans="1:13" ht="46.5" customHeight="1" x14ac:dyDescent="0.2">
      <c r="A13" s="26" t="s">
        <v>4</v>
      </c>
      <c r="B13" s="26" t="s">
        <v>5</v>
      </c>
      <c r="C13" s="26" t="s">
        <v>6</v>
      </c>
      <c r="D13" s="26" t="s">
        <v>7</v>
      </c>
      <c r="E13" s="28" t="s">
        <v>8</v>
      </c>
      <c r="F13" s="29"/>
      <c r="G13" s="29"/>
      <c r="H13" s="26" t="s">
        <v>9</v>
      </c>
      <c r="I13" s="26" t="s">
        <v>10</v>
      </c>
      <c r="J13" s="26" t="s">
        <v>11</v>
      </c>
      <c r="K13" s="26" t="s">
        <v>12</v>
      </c>
      <c r="L13" s="26"/>
      <c r="M13" s="30"/>
    </row>
    <row r="14" spans="1:13" ht="12.75" customHeight="1" x14ac:dyDescent="0.2">
      <c r="A14" s="27"/>
      <c r="B14" s="27"/>
      <c r="C14" s="27"/>
      <c r="D14" s="27"/>
      <c r="E14" s="27" t="s">
        <v>13</v>
      </c>
      <c r="F14" s="27" t="s">
        <v>14</v>
      </c>
      <c r="G14" s="27" t="s">
        <v>15</v>
      </c>
      <c r="H14" s="27"/>
      <c r="I14" s="27"/>
      <c r="J14" s="27"/>
      <c r="K14" s="27"/>
      <c r="L14" s="27"/>
      <c r="M14" s="24"/>
    </row>
    <row r="15" spans="1:13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 t="s">
        <v>13</v>
      </c>
      <c r="L15" s="27" t="s">
        <v>14</v>
      </c>
      <c r="M15" s="24" t="s">
        <v>15</v>
      </c>
    </row>
    <row r="16" spans="1:13" ht="105" customHeight="1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 t="s">
        <v>16</v>
      </c>
      <c r="L16" s="27" t="s">
        <v>17</v>
      </c>
      <c r="M16" s="24" t="s">
        <v>18</v>
      </c>
    </row>
    <row r="17" spans="1:13" s="9" customFormat="1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</row>
    <row r="18" spans="1:13" ht="25.5" x14ac:dyDescent="0.2">
      <c r="A18" s="11" t="s">
        <v>19</v>
      </c>
      <c r="B18" s="11" t="s">
        <v>20</v>
      </c>
      <c r="C18" s="12">
        <v>8708.1</v>
      </c>
      <c r="D18" s="12">
        <v>21409.81</v>
      </c>
      <c r="E18" s="13">
        <v>3.6219999999999999</v>
      </c>
      <c r="F18" s="13">
        <v>3.762</v>
      </c>
      <c r="G18" s="13">
        <v>3.9020000000000001</v>
      </c>
      <c r="H18" s="14">
        <v>0.83</v>
      </c>
      <c r="I18" s="14">
        <v>1</v>
      </c>
      <c r="J18" s="15">
        <v>1</v>
      </c>
      <c r="K18" s="14">
        <v>64363.46</v>
      </c>
      <c r="L18" s="14">
        <v>66851.28</v>
      </c>
      <c r="M18" s="16">
        <v>69339.100000000006</v>
      </c>
    </row>
    <row r="19" spans="1:13" x14ac:dyDescent="0.2">
      <c r="A19" s="11" t="s">
        <v>21</v>
      </c>
      <c r="B19" s="11" t="s">
        <v>22</v>
      </c>
      <c r="C19" s="12">
        <v>8708.1</v>
      </c>
      <c r="D19" s="12">
        <v>21409.81</v>
      </c>
      <c r="E19" s="13">
        <v>3.6219999999999999</v>
      </c>
      <c r="F19" s="13">
        <v>3.762</v>
      </c>
      <c r="G19" s="13">
        <v>3.9020000000000001</v>
      </c>
      <c r="H19" s="14">
        <v>0.66</v>
      </c>
      <c r="I19" s="14">
        <v>1</v>
      </c>
      <c r="J19" s="15">
        <v>1</v>
      </c>
      <c r="K19" s="14">
        <v>51180.58</v>
      </c>
      <c r="L19" s="14">
        <v>53158.85</v>
      </c>
      <c r="M19" s="16">
        <v>55137.11</v>
      </c>
    </row>
    <row r="20" spans="1:13" ht="25.5" x14ac:dyDescent="0.2">
      <c r="A20" s="11" t="s">
        <v>23</v>
      </c>
      <c r="B20" s="11" t="s">
        <v>24</v>
      </c>
      <c r="C20" s="12">
        <v>8708.1</v>
      </c>
      <c r="D20" s="12">
        <v>21409.81</v>
      </c>
      <c r="E20" s="13">
        <v>3.6219999999999999</v>
      </c>
      <c r="F20" s="13">
        <v>3.762</v>
      </c>
      <c r="G20" s="13">
        <v>3.9020000000000001</v>
      </c>
      <c r="H20" s="14">
        <v>0.71</v>
      </c>
      <c r="I20" s="14">
        <v>1</v>
      </c>
      <c r="J20" s="15">
        <v>1</v>
      </c>
      <c r="K20" s="14">
        <v>55057.9</v>
      </c>
      <c r="L20" s="14">
        <v>57186.03</v>
      </c>
      <c r="M20" s="16">
        <v>59314.17</v>
      </c>
    </row>
    <row r="21" spans="1:13" ht="25.5" x14ac:dyDescent="0.2">
      <c r="A21" s="11" t="s">
        <v>25</v>
      </c>
      <c r="B21" s="11" t="s">
        <v>26</v>
      </c>
      <c r="C21" s="12">
        <v>8708.1</v>
      </c>
      <c r="D21" s="12">
        <v>21409.81</v>
      </c>
      <c r="E21" s="13">
        <v>3.6219999999999999</v>
      </c>
      <c r="F21" s="13">
        <v>3.762</v>
      </c>
      <c r="G21" s="13">
        <v>3.9020000000000001</v>
      </c>
      <c r="H21" s="14">
        <v>1.06</v>
      </c>
      <c r="I21" s="14">
        <v>1</v>
      </c>
      <c r="J21" s="15">
        <v>1</v>
      </c>
      <c r="K21" s="14">
        <v>82199.11</v>
      </c>
      <c r="L21" s="14">
        <v>85376.33</v>
      </c>
      <c r="M21" s="16">
        <v>88553.54</v>
      </c>
    </row>
    <row r="22" spans="1:13" ht="25.5" x14ac:dyDescent="0.2">
      <c r="A22" s="11" t="s">
        <v>27</v>
      </c>
      <c r="B22" s="11" t="s">
        <v>28</v>
      </c>
      <c r="C22" s="12">
        <v>8708.1</v>
      </c>
      <c r="D22" s="12">
        <v>21409.81</v>
      </c>
      <c r="E22" s="13">
        <v>3.6219999999999999</v>
      </c>
      <c r="F22" s="13">
        <v>3.762</v>
      </c>
      <c r="G22" s="13">
        <v>3.9020000000000001</v>
      </c>
      <c r="H22" s="14">
        <v>0.33</v>
      </c>
      <c r="I22" s="14">
        <v>1</v>
      </c>
      <c r="J22" s="15">
        <v>1</v>
      </c>
      <c r="K22" s="14">
        <v>25590.29</v>
      </c>
      <c r="L22" s="14">
        <v>26579.42</v>
      </c>
      <c r="M22" s="16">
        <v>27568.560000000001</v>
      </c>
    </row>
    <row r="23" spans="1:13" x14ac:dyDescent="0.2">
      <c r="A23" s="11" t="s">
        <v>29</v>
      </c>
      <c r="B23" s="11" t="s">
        <v>30</v>
      </c>
      <c r="C23" s="12">
        <v>8708.1</v>
      </c>
      <c r="D23" s="12">
        <v>21409.81</v>
      </c>
      <c r="E23" s="13">
        <v>3.6219999999999999</v>
      </c>
      <c r="F23" s="13">
        <v>3.762</v>
      </c>
      <c r="G23" s="13">
        <v>3.9020000000000001</v>
      </c>
      <c r="H23" s="14">
        <v>0.38</v>
      </c>
      <c r="I23" s="14">
        <v>1</v>
      </c>
      <c r="J23" s="15">
        <v>1</v>
      </c>
      <c r="K23" s="14">
        <v>29467.61</v>
      </c>
      <c r="L23" s="14">
        <v>30606.61</v>
      </c>
      <c r="M23" s="16">
        <v>31745.61</v>
      </c>
    </row>
    <row r="24" spans="1:13" ht="25.5" x14ac:dyDescent="0.2">
      <c r="A24" s="11" t="s">
        <v>31</v>
      </c>
      <c r="B24" s="11" t="s">
        <v>32</v>
      </c>
      <c r="C24" s="12">
        <v>8708.1</v>
      </c>
      <c r="D24" s="12">
        <v>21409.81</v>
      </c>
      <c r="E24" s="13">
        <v>3.6219999999999999</v>
      </c>
      <c r="F24" s="13">
        <v>3.762</v>
      </c>
      <c r="G24" s="13">
        <v>3.9020000000000001</v>
      </c>
      <c r="H24" s="14">
        <v>2.84</v>
      </c>
      <c r="I24" s="14">
        <v>1</v>
      </c>
      <c r="J24" s="15">
        <v>0.21179999999999999</v>
      </c>
      <c r="K24" s="14">
        <v>94570.65</v>
      </c>
      <c r="L24" s="14">
        <v>96373.61</v>
      </c>
      <c r="M24" s="16">
        <v>98176.56</v>
      </c>
    </row>
    <row r="25" spans="1:13" ht="25.5" x14ac:dyDescent="0.2">
      <c r="A25" s="11" t="s">
        <v>33</v>
      </c>
      <c r="B25" s="11" t="s">
        <v>34</v>
      </c>
      <c r="C25" s="12">
        <v>8708.1</v>
      </c>
      <c r="D25" s="12">
        <v>21409.81</v>
      </c>
      <c r="E25" s="13">
        <v>3.6219999999999999</v>
      </c>
      <c r="F25" s="13">
        <v>3.762</v>
      </c>
      <c r="G25" s="13">
        <v>3.9020000000000001</v>
      </c>
      <c r="H25" s="14">
        <v>7.53</v>
      </c>
      <c r="I25" s="14">
        <v>1</v>
      </c>
      <c r="J25" s="15">
        <v>0.22760000000000002</v>
      </c>
      <c r="K25" s="14">
        <v>257424.21</v>
      </c>
      <c r="L25" s="14">
        <v>262561.19</v>
      </c>
      <c r="M25" s="16">
        <v>267698.18</v>
      </c>
    </row>
    <row r="26" spans="1:13" ht="25.5" x14ac:dyDescent="0.2">
      <c r="A26" s="11" t="s">
        <v>35</v>
      </c>
      <c r="B26" s="11" t="s">
        <v>36</v>
      </c>
      <c r="C26" s="12">
        <v>8708.1</v>
      </c>
      <c r="D26" s="12">
        <v>21409.81</v>
      </c>
      <c r="E26" s="13">
        <v>3.6219999999999999</v>
      </c>
      <c r="F26" s="13">
        <v>3.762</v>
      </c>
      <c r="G26" s="13">
        <v>3.9020000000000001</v>
      </c>
      <c r="H26" s="14">
        <v>9.11</v>
      </c>
      <c r="I26" s="14">
        <v>1</v>
      </c>
      <c r="J26" s="15">
        <v>0.2162</v>
      </c>
      <c r="K26" s="14">
        <v>305608.84999999998</v>
      </c>
      <c r="L26" s="14">
        <v>311512.42</v>
      </c>
      <c r="M26" s="16">
        <v>317416</v>
      </c>
    </row>
    <row r="27" spans="1:13" ht="25.5" x14ac:dyDescent="0.2">
      <c r="A27" s="11" t="s">
        <v>37</v>
      </c>
      <c r="B27" s="11" t="s">
        <v>38</v>
      </c>
      <c r="C27" s="12">
        <v>8708.1</v>
      </c>
      <c r="D27" s="12">
        <v>21409.81</v>
      </c>
      <c r="E27" s="13">
        <v>3.6219999999999999</v>
      </c>
      <c r="F27" s="13">
        <v>3.762</v>
      </c>
      <c r="G27" s="13">
        <v>3.9020000000000001</v>
      </c>
      <c r="H27" s="14">
        <v>9.84</v>
      </c>
      <c r="I27" s="14">
        <v>1</v>
      </c>
      <c r="J27" s="15">
        <v>0.21249999999999999</v>
      </c>
      <c r="K27" s="14">
        <v>328054</v>
      </c>
      <c r="L27" s="14">
        <v>334321.51</v>
      </c>
      <c r="M27" s="16">
        <v>340589.01</v>
      </c>
    </row>
    <row r="28" spans="1:13" ht="25.5" x14ac:dyDescent="0.2">
      <c r="A28" s="11" t="s">
        <v>39</v>
      </c>
      <c r="B28" s="11" t="s">
        <v>40</v>
      </c>
      <c r="C28" s="12">
        <v>8708.1</v>
      </c>
      <c r="D28" s="12">
        <v>21409.81</v>
      </c>
      <c r="E28" s="13">
        <v>3.6219999999999999</v>
      </c>
      <c r="F28" s="13">
        <v>3.762</v>
      </c>
      <c r="G28" s="13">
        <v>3.9020000000000001</v>
      </c>
      <c r="H28" s="14">
        <v>16.78</v>
      </c>
      <c r="I28" s="14">
        <v>1</v>
      </c>
      <c r="J28" s="15">
        <v>0.17399999999999999</v>
      </c>
      <c r="K28" s="14">
        <v>523159.54</v>
      </c>
      <c r="L28" s="14">
        <v>531911.03</v>
      </c>
      <c r="M28" s="16">
        <v>540662.52</v>
      </c>
    </row>
    <row r="29" spans="1:13" ht="25.5" x14ac:dyDescent="0.2">
      <c r="A29" s="11" t="s">
        <v>41</v>
      </c>
      <c r="B29" s="11" t="s">
        <v>42</v>
      </c>
      <c r="C29" s="12">
        <v>8708.1</v>
      </c>
      <c r="D29" s="12">
        <v>21409.81</v>
      </c>
      <c r="E29" s="13">
        <v>3.6219999999999999</v>
      </c>
      <c r="F29" s="13">
        <v>3.762</v>
      </c>
      <c r="G29" s="13">
        <v>3.9020000000000001</v>
      </c>
      <c r="H29" s="14">
        <v>11.46</v>
      </c>
      <c r="I29" s="14">
        <v>1</v>
      </c>
      <c r="J29" s="15">
        <v>0.20930000000000001</v>
      </c>
      <c r="K29" s="14">
        <v>380004.25</v>
      </c>
      <c r="L29" s="14">
        <v>387193.68</v>
      </c>
      <c r="M29" s="16">
        <v>394383.12</v>
      </c>
    </row>
    <row r="30" spans="1:13" ht="25.5" x14ac:dyDescent="0.2">
      <c r="A30" s="11" t="s">
        <v>43</v>
      </c>
      <c r="B30" s="11" t="s">
        <v>44</v>
      </c>
      <c r="C30" s="12">
        <v>8708.1</v>
      </c>
      <c r="D30" s="12">
        <v>21409.81</v>
      </c>
      <c r="E30" s="13">
        <v>3.6219999999999999</v>
      </c>
      <c r="F30" s="13">
        <v>3.762</v>
      </c>
      <c r="G30" s="13">
        <v>3.9020000000000001</v>
      </c>
      <c r="H30" s="14">
        <v>17.55</v>
      </c>
      <c r="I30" s="14">
        <v>1</v>
      </c>
      <c r="J30" s="15">
        <v>0.17269999999999999</v>
      </c>
      <c r="K30" s="14">
        <v>545885.51</v>
      </c>
      <c r="L30" s="14">
        <v>554970.19999999995</v>
      </c>
      <c r="M30" s="16">
        <v>564054.9</v>
      </c>
    </row>
    <row r="31" spans="1:13" ht="25.5" x14ac:dyDescent="0.2">
      <c r="A31" s="11" t="s">
        <v>45</v>
      </c>
      <c r="B31" s="11" t="s">
        <v>46</v>
      </c>
      <c r="C31" s="12">
        <v>8708.1</v>
      </c>
      <c r="D31" s="12">
        <v>21409.81</v>
      </c>
      <c r="E31" s="13">
        <v>3.6219999999999999</v>
      </c>
      <c r="F31" s="13">
        <v>3.762</v>
      </c>
      <c r="G31" s="13">
        <v>3.9020000000000001</v>
      </c>
      <c r="H31" s="14">
        <v>12.23</v>
      </c>
      <c r="I31" s="14">
        <v>1</v>
      </c>
      <c r="J31" s="15">
        <v>0.20519999999999999</v>
      </c>
      <c r="K31" s="14">
        <v>402721.97</v>
      </c>
      <c r="L31" s="14">
        <v>410244.16</v>
      </c>
      <c r="M31" s="16">
        <v>417766.36</v>
      </c>
    </row>
    <row r="32" spans="1:13" ht="25.5" x14ac:dyDescent="0.2">
      <c r="A32" s="11" t="s">
        <v>47</v>
      </c>
      <c r="B32" s="11" t="s">
        <v>48</v>
      </c>
      <c r="C32" s="12">
        <v>8708.1</v>
      </c>
      <c r="D32" s="12">
        <v>21409.81</v>
      </c>
      <c r="E32" s="13">
        <v>3.6219999999999999</v>
      </c>
      <c r="F32" s="13">
        <v>3.762</v>
      </c>
      <c r="G32" s="13">
        <v>3.9020000000000001</v>
      </c>
      <c r="H32" s="14">
        <v>18.27</v>
      </c>
      <c r="I32" s="14">
        <v>1</v>
      </c>
      <c r="J32" s="15">
        <v>0.1724</v>
      </c>
      <c r="K32" s="14">
        <v>567973.13</v>
      </c>
      <c r="L32" s="14">
        <v>577414.1</v>
      </c>
      <c r="M32" s="16">
        <v>586855.06999999995</v>
      </c>
    </row>
    <row r="33" spans="1:13" ht="25.5" x14ac:dyDescent="0.2">
      <c r="A33" s="11" t="s">
        <v>49</v>
      </c>
      <c r="B33" s="11" t="s">
        <v>50</v>
      </c>
      <c r="C33" s="12">
        <v>8708.1</v>
      </c>
      <c r="D33" s="12">
        <v>21409.81</v>
      </c>
      <c r="E33" s="13">
        <v>3.6219999999999999</v>
      </c>
      <c r="F33" s="13">
        <v>3.762</v>
      </c>
      <c r="G33" s="13">
        <v>3.9020000000000001</v>
      </c>
      <c r="H33" s="14">
        <v>12.96</v>
      </c>
      <c r="I33" s="14">
        <v>1</v>
      </c>
      <c r="J33" s="15">
        <v>0.20300000000000001</v>
      </c>
      <c r="K33" s="14">
        <v>425159.59</v>
      </c>
      <c r="L33" s="14">
        <v>433045.32</v>
      </c>
      <c r="M33" s="16">
        <v>440931.05</v>
      </c>
    </row>
    <row r="34" spans="1:13" ht="25.5" x14ac:dyDescent="0.2">
      <c r="A34" s="11" t="s">
        <v>51</v>
      </c>
      <c r="B34" s="11" t="s">
        <v>52</v>
      </c>
      <c r="C34" s="12">
        <v>8708.1</v>
      </c>
      <c r="D34" s="12">
        <v>21409.81</v>
      </c>
      <c r="E34" s="13">
        <v>3.6219999999999999</v>
      </c>
      <c r="F34" s="13">
        <v>3.762</v>
      </c>
      <c r="G34" s="13">
        <v>3.9020000000000001</v>
      </c>
      <c r="H34" s="14">
        <v>0.98</v>
      </c>
      <c r="I34" s="14">
        <v>1</v>
      </c>
      <c r="J34" s="15">
        <v>1</v>
      </c>
      <c r="K34" s="14">
        <v>75995.41</v>
      </c>
      <c r="L34" s="14">
        <v>78932.83</v>
      </c>
      <c r="M34" s="16">
        <v>81870.259999999995</v>
      </c>
    </row>
    <row r="35" spans="1:13" x14ac:dyDescent="0.2">
      <c r="A35" s="11" t="s">
        <v>53</v>
      </c>
      <c r="B35" s="11" t="s">
        <v>54</v>
      </c>
      <c r="C35" s="12">
        <v>8708.1</v>
      </c>
      <c r="D35" s="12">
        <v>21409.81</v>
      </c>
      <c r="E35" s="13">
        <v>3.6219999999999999</v>
      </c>
      <c r="F35" s="13">
        <v>3.762</v>
      </c>
      <c r="G35" s="13">
        <v>3.9020000000000001</v>
      </c>
      <c r="H35" s="14">
        <v>0.89</v>
      </c>
      <c r="I35" s="14">
        <v>1</v>
      </c>
      <c r="J35" s="15">
        <v>1</v>
      </c>
      <c r="K35" s="14">
        <v>69016.240000000005</v>
      </c>
      <c r="L35" s="14">
        <v>71683.899999999994</v>
      </c>
      <c r="M35" s="16">
        <v>74351.56</v>
      </c>
    </row>
    <row r="36" spans="1:13" x14ac:dyDescent="0.2">
      <c r="A36" s="11" t="s">
        <v>55</v>
      </c>
      <c r="B36" s="11" t="s">
        <v>56</v>
      </c>
      <c r="C36" s="12">
        <v>8708.1</v>
      </c>
      <c r="D36" s="12">
        <v>21409.81</v>
      </c>
      <c r="E36" s="13">
        <v>3.6219999999999999</v>
      </c>
      <c r="F36" s="13">
        <v>3.762</v>
      </c>
      <c r="G36" s="13">
        <v>3.9020000000000001</v>
      </c>
      <c r="H36" s="14">
        <v>0.91</v>
      </c>
      <c r="I36" s="14">
        <v>1</v>
      </c>
      <c r="J36" s="15">
        <v>1</v>
      </c>
      <c r="K36" s="14">
        <v>70567.16</v>
      </c>
      <c r="L36" s="14">
        <v>73294.77</v>
      </c>
      <c r="M36" s="16">
        <v>76022.38</v>
      </c>
    </row>
    <row r="37" spans="1:13" x14ac:dyDescent="0.2">
      <c r="A37" s="11" t="s">
        <v>57</v>
      </c>
      <c r="B37" s="11" t="s">
        <v>58</v>
      </c>
      <c r="C37" s="12">
        <v>8708.1</v>
      </c>
      <c r="D37" s="12">
        <v>21409.81</v>
      </c>
      <c r="E37" s="13">
        <v>3.6219999999999999</v>
      </c>
      <c r="F37" s="13">
        <v>3.762</v>
      </c>
      <c r="G37" s="13">
        <v>3.9020000000000001</v>
      </c>
      <c r="H37" s="14">
        <v>2.41</v>
      </c>
      <c r="I37" s="14">
        <v>1</v>
      </c>
      <c r="J37" s="15">
        <v>1</v>
      </c>
      <c r="K37" s="14">
        <v>186886.66</v>
      </c>
      <c r="L37" s="14">
        <v>194110.33</v>
      </c>
      <c r="M37" s="16">
        <v>201334</v>
      </c>
    </row>
    <row r="38" spans="1:13" ht="38.25" x14ac:dyDescent="0.2">
      <c r="A38" s="11" t="s">
        <v>59</v>
      </c>
      <c r="B38" s="11" t="s">
        <v>60</v>
      </c>
      <c r="C38" s="12">
        <v>8708.1</v>
      </c>
      <c r="D38" s="12">
        <v>21409.81</v>
      </c>
      <c r="E38" s="13">
        <v>3.6219999999999999</v>
      </c>
      <c r="F38" s="13">
        <v>3.762</v>
      </c>
      <c r="G38" s="13">
        <v>3.9020000000000001</v>
      </c>
      <c r="H38" s="14">
        <v>3.73</v>
      </c>
      <c r="I38" s="14">
        <v>1</v>
      </c>
      <c r="J38" s="15">
        <v>1</v>
      </c>
      <c r="K38" s="14">
        <v>289247.82</v>
      </c>
      <c r="L38" s="14">
        <v>300428.02</v>
      </c>
      <c r="M38" s="16">
        <v>311608.21999999997</v>
      </c>
    </row>
    <row r="39" spans="1:13" ht="25.5" x14ac:dyDescent="0.2">
      <c r="A39" s="11" t="s">
        <v>61</v>
      </c>
      <c r="B39" s="11" t="s">
        <v>62</v>
      </c>
      <c r="C39" s="12">
        <v>8708.1</v>
      </c>
      <c r="D39" s="12">
        <v>21409.81</v>
      </c>
      <c r="E39" s="13">
        <v>3.6219999999999999</v>
      </c>
      <c r="F39" s="13">
        <v>3.762</v>
      </c>
      <c r="G39" s="13">
        <v>3.9020000000000001</v>
      </c>
      <c r="H39" s="14">
        <v>0.35</v>
      </c>
      <c r="I39" s="14">
        <v>0.8</v>
      </c>
      <c r="J39" s="15">
        <v>0.97440000000000004</v>
      </c>
      <c r="K39" s="14">
        <v>21348.95</v>
      </c>
      <c r="L39" s="14">
        <v>22166.73</v>
      </c>
      <c r="M39" s="16">
        <v>22984.51</v>
      </c>
    </row>
    <row r="40" spans="1:13" ht="38.25" x14ac:dyDescent="0.2">
      <c r="A40" s="11" t="s">
        <v>63</v>
      </c>
      <c r="B40" s="11" t="s">
        <v>64</v>
      </c>
      <c r="C40" s="12">
        <v>8708.1</v>
      </c>
      <c r="D40" s="12">
        <v>21409.81</v>
      </c>
      <c r="E40" s="13">
        <v>3.6219999999999999</v>
      </c>
      <c r="F40" s="13">
        <v>3.762</v>
      </c>
      <c r="G40" s="13">
        <v>3.9020000000000001</v>
      </c>
      <c r="H40" s="14">
        <v>0.97</v>
      </c>
      <c r="I40" s="14">
        <v>0.8</v>
      </c>
      <c r="J40" s="15">
        <v>0.96299999999999997</v>
      </c>
      <c r="K40" s="14">
        <v>58717.84</v>
      </c>
      <c r="L40" s="14">
        <v>60957.74</v>
      </c>
      <c r="M40" s="16">
        <v>63197.64</v>
      </c>
    </row>
    <row r="41" spans="1:13" ht="25.5" x14ac:dyDescent="0.2">
      <c r="A41" s="11" t="s">
        <v>65</v>
      </c>
      <c r="B41" s="11" t="s">
        <v>66</v>
      </c>
      <c r="C41" s="12">
        <v>8708.1</v>
      </c>
      <c r="D41" s="12">
        <v>21409.81</v>
      </c>
      <c r="E41" s="13">
        <v>3.6219999999999999</v>
      </c>
      <c r="F41" s="13">
        <v>3.762</v>
      </c>
      <c r="G41" s="13">
        <v>3.9020000000000001</v>
      </c>
      <c r="H41" s="14">
        <v>0.97</v>
      </c>
      <c r="I41" s="14">
        <v>0.8</v>
      </c>
      <c r="J41" s="15">
        <v>0.98270000000000002</v>
      </c>
      <c r="K41" s="14">
        <v>59494.19</v>
      </c>
      <c r="L41" s="14">
        <v>61779.91</v>
      </c>
      <c r="M41" s="16">
        <v>64065.63</v>
      </c>
    </row>
    <row r="42" spans="1:13" ht="25.5" x14ac:dyDescent="0.2">
      <c r="A42" s="11" t="s">
        <v>67</v>
      </c>
      <c r="B42" s="11" t="s">
        <v>68</v>
      </c>
      <c r="C42" s="12">
        <v>8708.1</v>
      </c>
      <c r="D42" s="12">
        <v>21409.81</v>
      </c>
      <c r="E42" s="13">
        <v>3.6219999999999999</v>
      </c>
      <c r="F42" s="13">
        <v>3.762</v>
      </c>
      <c r="G42" s="13">
        <v>3.9020000000000001</v>
      </c>
      <c r="H42" s="14">
        <v>1.95</v>
      </c>
      <c r="I42" s="14">
        <v>1</v>
      </c>
      <c r="J42" s="17">
        <v>0.98199999999999998</v>
      </c>
      <c r="K42" s="14">
        <v>149244.96</v>
      </c>
      <c r="L42" s="14">
        <v>154984.63</v>
      </c>
      <c r="M42" s="16">
        <v>160724.29999999999</v>
      </c>
    </row>
    <row r="43" spans="1:13" x14ac:dyDescent="0.2">
      <c r="A43" s="11" t="s">
        <v>69</v>
      </c>
      <c r="B43" s="11" t="s">
        <v>70</v>
      </c>
      <c r="C43" s="12">
        <v>8708.1</v>
      </c>
      <c r="D43" s="12">
        <v>21409.81</v>
      </c>
      <c r="E43" s="13">
        <v>3.6219999999999999</v>
      </c>
      <c r="F43" s="13">
        <v>3.762</v>
      </c>
      <c r="G43" s="13">
        <v>3.9020000000000001</v>
      </c>
      <c r="H43" s="14">
        <v>0.98</v>
      </c>
      <c r="I43" s="14">
        <v>1</v>
      </c>
      <c r="J43" s="18">
        <v>1</v>
      </c>
      <c r="K43" s="14">
        <v>75995.41</v>
      </c>
      <c r="L43" s="14">
        <v>78932.83</v>
      </c>
      <c r="M43" s="16">
        <v>81870.259999999995</v>
      </c>
    </row>
    <row r="44" spans="1:13" ht="38.25" x14ac:dyDescent="0.2">
      <c r="A44" s="11" t="s">
        <v>71</v>
      </c>
      <c r="B44" s="11" t="s">
        <v>72</v>
      </c>
      <c r="C44" s="12">
        <v>8708.1</v>
      </c>
      <c r="D44" s="12">
        <v>21409.81</v>
      </c>
      <c r="E44" s="13">
        <v>3.6219999999999999</v>
      </c>
      <c r="F44" s="13">
        <v>3.762</v>
      </c>
      <c r="G44" s="13">
        <v>3.9020000000000001</v>
      </c>
      <c r="H44" s="14">
        <v>7.95</v>
      </c>
      <c r="I44" s="14">
        <v>1</v>
      </c>
      <c r="J44" s="15">
        <v>1</v>
      </c>
      <c r="K44" s="14">
        <v>616493.34</v>
      </c>
      <c r="L44" s="14">
        <v>640322.46</v>
      </c>
      <c r="M44" s="16">
        <v>664151.57999999996</v>
      </c>
    </row>
    <row r="45" spans="1:13" ht="25.5" x14ac:dyDescent="0.2">
      <c r="A45" s="11" t="s">
        <v>73</v>
      </c>
      <c r="B45" s="11" t="s">
        <v>74</v>
      </c>
      <c r="C45" s="12">
        <v>8708.1</v>
      </c>
      <c r="D45" s="12">
        <v>21409.81</v>
      </c>
      <c r="E45" s="13">
        <v>3.6219999999999999</v>
      </c>
      <c r="F45" s="13">
        <v>3.762</v>
      </c>
      <c r="G45" s="13">
        <v>3.9020000000000001</v>
      </c>
      <c r="H45" s="14">
        <v>14.23</v>
      </c>
      <c r="I45" s="14">
        <v>1</v>
      </c>
      <c r="J45" s="15">
        <v>1</v>
      </c>
      <c r="K45" s="14">
        <v>1103484.3</v>
      </c>
      <c r="L45" s="14">
        <v>1146136.93</v>
      </c>
      <c r="M45" s="16">
        <v>1188789.55</v>
      </c>
    </row>
    <row r="46" spans="1:13" ht="38.25" x14ac:dyDescent="0.2">
      <c r="A46" s="11" t="s">
        <v>75</v>
      </c>
      <c r="B46" s="11" t="s">
        <v>76</v>
      </c>
      <c r="C46" s="12">
        <v>8708.1</v>
      </c>
      <c r="D46" s="12">
        <v>21409.81</v>
      </c>
      <c r="E46" s="13">
        <v>3.6219999999999999</v>
      </c>
      <c r="F46" s="13">
        <v>3.762</v>
      </c>
      <c r="G46" s="13">
        <v>3.9020000000000001</v>
      </c>
      <c r="H46" s="14">
        <v>10.34</v>
      </c>
      <c r="I46" s="14">
        <v>1</v>
      </c>
      <c r="J46" s="15">
        <v>1</v>
      </c>
      <c r="K46" s="14">
        <v>801829.07</v>
      </c>
      <c r="L46" s="14">
        <v>832821.91</v>
      </c>
      <c r="M46" s="16">
        <v>863814.75</v>
      </c>
    </row>
    <row r="47" spans="1:13" x14ac:dyDescent="0.2">
      <c r="A47" s="11" t="s">
        <v>77</v>
      </c>
      <c r="B47" s="11" t="s">
        <v>78</v>
      </c>
      <c r="C47" s="12">
        <v>8708.1</v>
      </c>
      <c r="D47" s="12">
        <v>21409.81</v>
      </c>
      <c r="E47" s="13">
        <v>3.6219999999999999</v>
      </c>
      <c r="F47" s="13">
        <v>3.762</v>
      </c>
      <c r="G47" s="13">
        <v>3.9020000000000001</v>
      </c>
      <c r="H47" s="14">
        <v>1.38</v>
      </c>
      <c r="I47" s="14">
        <v>1</v>
      </c>
      <c r="J47" s="15">
        <v>1</v>
      </c>
      <c r="K47" s="14">
        <v>107013.94</v>
      </c>
      <c r="L47" s="14">
        <v>111150.31</v>
      </c>
      <c r="M47" s="16">
        <v>115286.69</v>
      </c>
    </row>
    <row r="48" spans="1:13" ht="25.5" x14ac:dyDescent="0.2">
      <c r="A48" s="11" t="s">
        <v>79</v>
      </c>
      <c r="B48" s="11" t="s">
        <v>80</v>
      </c>
      <c r="C48" s="12">
        <v>8708.1</v>
      </c>
      <c r="D48" s="12">
        <v>21409.81</v>
      </c>
      <c r="E48" s="13">
        <v>3.6219999999999999</v>
      </c>
      <c r="F48" s="13">
        <v>3.762</v>
      </c>
      <c r="G48" s="13">
        <v>3.9020000000000001</v>
      </c>
      <c r="H48" s="14">
        <v>2.09</v>
      </c>
      <c r="I48" s="14">
        <v>1</v>
      </c>
      <c r="J48" s="15">
        <v>1</v>
      </c>
      <c r="K48" s="14">
        <v>162071.82999999999</v>
      </c>
      <c r="L48" s="14">
        <v>168336.34</v>
      </c>
      <c r="M48" s="16">
        <v>174600.85</v>
      </c>
    </row>
    <row r="49" spans="1:13" x14ac:dyDescent="0.2">
      <c r="A49" s="11" t="s">
        <v>81</v>
      </c>
      <c r="B49" s="11" t="s">
        <v>82</v>
      </c>
      <c r="C49" s="12">
        <v>8708.1</v>
      </c>
      <c r="D49" s="12">
        <v>21409.81</v>
      </c>
      <c r="E49" s="13">
        <v>3.6219999999999999</v>
      </c>
      <c r="F49" s="13">
        <v>3.762</v>
      </c>
      <c r="G49" s="13">
        <v>3.9020000000000001</v>
      </c>
      <c r="H49" s="14">
        <v>1.6</v>
      </c>
      <c r="I49" s="14">
        <v>1</v>
      </c>
      <c r="J49" s="15">
        <v>1</v>
      </c>
      <c r="K49" s="14">
        <v>124074.13</v>
      </c>
      <c r="L49" s="14">
        <v>128869.93</v>
      </c>
      <c r="M49" s="16">
        <v>133665.73000000001</v>
      </c>
    </row>
    <row r="50" spans="1:13" x14ac:dyDescent="0.2">
      <c r="A50" s="11" t="s">
        <v>83</v>
      </c>
      <c r="B50" s="11" t="s">
        <v>84</v>
      </c>
      <c r="C50" s="12">
        <v>8708.1</v>
      </c>
      <c r="D50" s="12">
        <v>21409.81</v>
      </c>
      <c r="E50" s="13">
        <v>3.6219999999999999</v>
      </c>
      <c r="F50" s="13">
        <v>3.762</v>
      </c>
      <c r="G50" s="13">
        <v>3.9020000000000001</v>
      </c>
      <c r="H50" s="14">
        <v>1.49</v>
      </c>
      <c r="I50" s="14">
        <v>1</v>
      </c>
      <c r="J50" s="15">
        <v>1</v>
      </c>
      <c r="K50" s="14">
        <v>115544.03</v>
      </c>
      <c r="L50" s="14">
        <v>120010.12</v>
      </c>
      <c r="M50" s="16">
        <v>124476.21</v>
      </c>
    </row>
    <row r="51" spans="1:13" x14ac:dyDescent="0.2">
      <c r="A51" s="11" t="s">
        <v>85</v>
      </c>
      <c r="B51" s="11" t="s">
        <v>86</v>
      </c>
      <c r="C51" s="12">
        <v>8708.1</v>
      </c>
      <c r="D51" s="12">
        <v>21409.81</v>
      </c>
      <c r="E51" s="13">
        <v>3.6219999999999999</v>
      </c>
      <c r="F51" s="13">
        <v>3.762</v>
      </c>
      <c r="G51" s="13">
        <v>3.9020000000000001</v>
      </c>
      <c r="H51" s="14">
        <v>1.36</v>
      </c>
      <c r="I51" s="14">
        <v>1</v>
      </c>
      <c r="J51" s="15">
        <v>1</v>
      </c>
      <c r="K51" s="14">
        <v>105463.01</v>
      </c>
      <c r="L51" s="14">
        <v>109539.44</v>
      </c>
      <c r="M51" s="16">
        <v>113615.87</v>
      </c>
    </row>
    <row r="52" spans="1:13" x14ac:dyDescent="0.2">
      <c r="A52" s="11" t="s">
        <v>87</v>
      </c>
      <c r="B52" s="11" t="s">
        <v>88</v>
      </c>
      <c r="C52" s="12">
        <v>8708.1</v>
      </c>
      <c r="D52" s="12">
        <v>21409.81</v>
      </c>
      <c r="E52" s="13">
        <v>3.6219999999999999</v>
      </c>
      <c r="F52" s="13">
        <v>3.762</v>
      </c>
      <c r="G52" s="13">
        <v>3.9020000000000001</v>
      </c>
      <c r="H52" s="14">
        <v>0.97</v>
      </c>
      <c r="I52" s="14">
        <v>1</v>
      </c>
      <c r="J52" s="15">
        <v>1</v>
      </c>
      <c r="K52" s="14">
        <v>75219.94</v>
      </c>
      <c r="L52" s="14">
        <v>78127.39</v>
      </c>
      <c r="M52" s="16">
        <v>81034.850000000006</v>
      </c>
    </row>
    <row r="53" spans="1:13" ht="25.5" x14ac:dyDescent="0.2">
      <c r="A53" s="11" t="s">
        <v>89</v>
      </c>
      <c r="B53" s="11" t="s">
        <v>90</v>
      </c>
      <c r="C53" s="12">
        <v>8708.1</v>
      </c>
      <c r="D53" s="12">
        <v>21409.81</v>
      </c>
      <c r="E53" s="13">
        <v>3.6219999999999999</v>
      </c>
      <c r="F53" s="13">
        <v>3.762</v>
      </c>
      <c r="G53" s="13">
        <v>3.9020000000000001</v>
      </c>
      <c r="H53" s="14">
        <v>1.1599999999999999</v>
      </c>
      <c r="I53" s="14">
        <v>1</v>
      </c>
      <c r="J53" s="15">
        <v>1</v>
      </c>
      <c r="K53" s="14">
        <v>89953.74</v>
      </c>
      <c r="L53" s="14">
        <v>93430.7</v>
      </c>
      <c r="M53" s="16">
        <v>96907.65</v>
      </c>
    </row>
    <row r="54" spans="1:13" x14ac:dyDescent="0.2">
      <c r="A54" s="11" t="s">
        <v>91</v>
      </c>
      <c r="B54" s="11" t="s">
        <v>92</v>
      </c>
      <c r="C54" s="12">
        <v>8708.1</v>
      </c>
      <c r="D54" s="12">
        <v>21409.81</v>
      </c>
      <c r="E54" s="13">
        <v>3.6219999999999999</v>
      </c>
      <c r="F54" s="13">
        <v>3.762</v>
      </c>
      <c r="G54" s="13">
        <v>3.9020000000000001</v>
      </c>
      <c r="H54" s="14">
        <v>0.97</v>
      </c>
      <c r="I54" s="14">
        <v>1</v>
      </c>
      <c r="J54" s="15">
        <v>1</v>
      </c>
      <c r="K54" s="14">
        <v>75219.94</v>
      </c>
      <c r="L54" s="14">
        <v>78127.39</v>
      </c>
      <c r="M54" s="16">
        <v>81034.850000000006</v>
      </c>
    </row>
    <row r="55" spans="1:13" ht="25.5" x14ac:dyDescent="0.2">
      <c r="A55" s="11" t="s">
        <v>93</v>
      </c>
      <c r="B55" s="11" t="s">
        <v>94</v>
      </c>
      <c r="C55" s="12">
        <v>8708.1</v>
      </c>
      <c r="D55" s="12">
        <v>21409.81</v>
      </c>
      <c r="E55" s="13">
        <v>3.6219999999999999</v>
      </c>
      <c r="F55" s="13">
        <v>3.762</v>
      </c>
      <c r="G55" s="13">
        <v>3.9020000000000001</v>
      </c>
      <c r="H55" s="14">
        <v>0.52</v>
      </c>
      <c r="I55" s="14">
        <v>1</v>
      </c>
      <c r="J55" s="15">
        <v>1</v>
      </c>
      <c r="K55" s="14">
        <v>40324.089999999997</v>
      </c>
      <c r="L55" s="14">
        <v>41882.730000000003</v>
      </c>
      <c r="M55" s="16">
        <v>43441.36</v>
      </c>
    </row>
    <row r="56" spans="1:13" ht="25.5" x14ac:dyDescent="0.2">
      <c r="A56" s="11" t="s">
        <v>95</v>
      </c>
      <c r="B56" s="11" t="s">
        <v>96</v>
      </c>
      <c r="C56" s="12">
        <v>8708.1</v>
      </c>
      <c r="D56" s="12">
        <v>21409.81</v>
      </c>
      <c r="E56" s="13">
        <v>3.6219999999999999</v>
      </c>
      <c r="F56" s="13">
        <v>3.762</v>
      </c>
      <c r="G56" s="13">
        <v>3.9020000000000001</v>
      </c>
      <c r="H56" s="14">
        <v>0.65</v>
      </c>
      <c r="I56" s="14">
        <v>1</v>
      </c>
      <c r="J56" s="15">
        <v>1</v>
      </c>
      <c r="K56" s="14">
        <v>50405.120000000003</v>
      </c>
      <c r="L56" s="14">
        <v>52353.41</v>
      </c>
      <c r="M56" s="16">
        <v>54301.7</v>
      </c>
    </row>
    <row r="57" spans="1:13" ht="25.5" x14ac:dyDescent="0.2">
      <c r="A57" s="11" t="s">
        <v>97</v>
      </c>
      <c r="B57" s="11" t="s">
        <v>98</v>
      </c>
      <c r="C57" s="12">
        <v>8708.1</v>
      </c>
      <c r="D57" s="12">
        <v>21409.81</v>
      </c>
      <c r="E57" s="13">
        <v>3.6219999999999999</v>
      </c>
      <c r="F57" s="13">
        <v>3.762</v>
      </c>
      <c r="G57" s="13">
        <v>3.9020000000000001</v>
      </c>
      <c r="H57" s="14">
        <v>1.06</v>
      </c>
      <c r="I57" s="14">
        <v>1</v>
      </c>
      <c r="J57" s="15">
        <v>0.9131999999999999</v>
      </c>
      <c r="K57" s="14">
        <v>77034.100000000006</v>
      </c>
      <c r="L57" s="14">
        <v>79935.539999999994</v>
      </c>
      <c r="M57" s="16">
        <v>82836.97</v>
      </c>
    </row>
    <row r="58" spans="1:13" ht="25.5" x14ac:dyDescent="0.2">
      <c r="A58" s="11" t="s">
        <v>99</v>
      </c>
      <c r="B58" s="11" t="s">
        <v>100</v>
      </c>
      <c r="C58" s="12">
        <v>8708.1</v>
      </c>
      <c r="D58" s="12">
        <v>21409.81</v>
      </c>
      <c r="E58" s="13">
        <v>3.6219999999999999</v>
      </c>
      <c r="F58" s="13">
        <v>3.762</v>
      </c>
      <c r="G58" s="13">
        <v>3.9020000000000001</v>
      </c>
      <c r="H58" s="14">
        <v>8.9700000000000006</v>
      </c>
      <c r="I58" s="14">
        <v>1</v>
      </c>
      <c r="J58" s="15">
        <v>0.10490000000000001</v>
      </c>
      <c r="K58" s="14">
        <v>244867.82</v>
      </c>
      <c r="L58" s="14">
        <v>247688.21</v>
      </c>
      <c r="M58" s="16">
        <v>250508.6</v>
      </c>
    </row>
    <row r="59" spans="1:13" ht="25.5" x14ac:dyDescent="0.2">
      <c r="A59" s="11" t="s">
        <v>101</v>
      </c>
      <c r="B59" s="11" t="s">
        <v>102</v>
      </c>
      <c r="C59" s="12">
        <v>8708.1</v>
      </c>
      <c r="D59" s="12">
        <v>21409.81</v>
      </c>
      <c r="E59" s="13">
        <v>3.6219999999999999</v>
      </c>
      <c r="F59" s="13">
        <v>3.762</v>
      </c>
      <c r="G59" s="13">
        <v>3.9020000000000001</v>
      </c>
      <c r="H59" s="14">
        <v>2.79</v>
      </c>
      <c r="I59" s="14">
        <v>1</v>
      </c>
      <c r="J59" s="15">
        <v>1.5600000000000001E-2</v>
      </c>
      <c r="K59" s="14">
        <v>62176.66</v>
      </c>
      <c r="L59" s="14">
        <v>62307.11</v>
      </c>
      <c r="M59" s="16">
        <v>62437.57</v>
      </c>
    </row>
    <row r="60" spans="1:13" ht="25.5" x14ac:dyDescent="0.2">
      <c r="A60" s="11" t="s">
        <v>103</v>
      </c>
      <c r="B60" s="11" t="s">
        <v>104</v>
      </c>
      <c r="C60" s="12">
        <v>8708.1</v>
      </c>
      <c r="D60" s="12">
        <v>21409.81</v>
      </c>
      <c r="E60" s="13">
        <v>3.6219999999999999</v>
      </c>
      <c r="F60" s="13">
        <v>3.762</v>
      </c>
      <c r="G60" s="13">
        <v>3.9020000000000001</v>
      </c>
      <c r="H60" s="14">
        <v>3.23</v>
      </c>
      <c r="I60" s="14">
        <v>1</v>
      </c>
      <c r="J60" s="15">
        <v>1.34E-2</v>
      </c>
      <c r="K60" s="14">
        <v>71583.39</v>
      </c>
      <c r="L60" s="14">
        <v>71713.119999999995</v>
      </c>
      <c r="M60" s="16">
        <v>71842.850000000006</v>
      </c>
    </row>
    <row r="61" spans="1:13" ht="25.5" x14ac:dyDescent="0.2">
      <c r="A61" s="11" t="s">
        <v>105</v>
      </c>
      <c r="B61" s="11" t="s">
        <v>106</v>
      </c>
      <c r="C61" s="12">
        <v>8708.1</v>
      </c>
      <c r="D61" s="12">
        <v>21409.81</v>
      </c>
      <c r="E61" s="13">
        <v>3.6219999999999999</v>
      </c>
      <c r="F61" s="13">
        <v>3.762</v>
      </c>
      <c r="G61" s="13">
        <v>3.9020000000000001</v>
      </c>
      <c r="H61" s="14">
        <v>5.14</v>
      </c>
      <c r="I61" s="14">
        <v>1</v>
      </c>
      <c r="J61" s="15">
        <v>8.6E-3</v>
      </c>
      <c r="K61" s="14">
        <v>112527.88</v>
      </c>
      <c r="L61" s="14">
        <v>112660.38</v>
      </c>
      <c r="M61" s="16">
        <v>112792.87</v>
      </c>
    </row>
    <row r="62" spans="1:13" ht="25.5" x14ac:dyDescent="0.2">
      <c r="A62" s="11" t="s">
        <v>107</v>
      </c>
      <c r="B62" s="11" t="s">
        <v>108</v>
      </c>
      <c r="C62" s="12">
        <v>8708.1</v>
      </c>
      <c r="D62" s="12">
        <v>21409.81</v>
      </c>
      <c r="E62" s="13">
        <v>3.6219999999999999</v>
      </c>
      <c r="F62" s="13">
        <v>3.762</v>
      </c>
      <c r="G62" s="13">
        <v>3.9020000000000001</v>
      </c>
      <c r="H62" s="14">
        <v>4.05</v>
      </c>
      <c r="I62" s="14">
        <v>1</v>
      </c>
      <c r="J62" s="15">
        <v>1.0700000000000001E-2</v>
      </c>
      <c r="K62" s="14">
        <v>89142.41</v>
      </c>
      <c r="L62" s="14">
        <v>89272.3</v>
      </c>
      <c r="M62" s="16">
        <v>89402.19</v>
      </c>
    </row>
    <row r="63" spans="1:13" ht="25.5" x14ac:dyDescent="0.2">
      <c r="A63" s="11" t="s">
        <v>109</v>
      </c>
      <c r="B63" s="11" t="s">
        <v>110</v>
      </c>
      <c r="C63" s="12">
        <v>8708.1</v>
      </c>
      <c r="D63" s="12">
        <v>21409.81</v>
      </c>
      <c r="E63" s="13">
        <v>3.6219999999999999</v>
      </c>
      <c r="F63" s="13">
        <v>3.762</v>
      </c>
      <c r="G63" s="13">
        <v>3.9020000000000001</v>
      </c>
      <c r="H63" s="14">
        <v>5.0199999999999996</v>
      </c>
      <c r="I63" s="14">
        <v>1</v>
      </c>
      <c r="J63" s="15">
        <v>9.8999999999999991E-3</v>
      </c>
      <c r="K63" s="14">
        <v>110267.12</v>
      </c>
      <c r="L63" s="14">
        <v>110416.08</v>
      </c>
      <c r="M63" s="16">
        <v>110565.05</v>
      </c>
    </row>
    <row r="64" spans="1:13" ht="25.5" x14ac:dyDescent="0.2">
      <c r="A64" s="11" t="s">
        <v>111</v>
      </c>
      <c r="B64" s="11" t="s">
        <v>112</v>
      </c>
      <c r="C64" s="12">
        <v>8708.1</v>
      </c>
      <c r="D64" s="12">
        <v>21409.81</v>
      </c>
      <c r="E64" s="13">
        <v>3.6219999999999999</v>
      </c>
      <c r="F64" s="13">
        <v>3.762</v>
      </c>
      <c r="G64" s="13">
        <v>3.9020000000000001</v>
      </c>
      <c r="H64" s="14">
        <v>6.66</v>
      </c>
      <c r="I64" s="14">
        <v>1</v>
      </c>
      <c r="J64" s="15">
        <v>6.5000000000000006E-3</v>
      </c>
      <c r="K64" s="14">
        <v>145019.48000000001</v>
      </c>
      <c r="L64" s="14">
        <v>145149.24</v>
      </c>
      <c r="M64" s="16">
        <v>145279</v>
      </c>
    </row>
    <row r="65" spans="1:14" ht="25.5" x14ac:dyDescent="0.2">
      <c r="A65" s="11" t="s">
        <v>113</v>
      </c>
      <c r="B65" s="11" t="s">
        <v>114</v>
      </c>
      <c r="C65" s="12">
        <v>8708.1</v>
      </c>
      <c r="D65" s="12">
        <v>21409.81</v>
      </c>
      <c r="E65" s="13">
        <v>3.6219999999999999</v>
      </c>
      <c r="F65" s="13">
        <v>3.762</v>
      </c>
      <c r="G65" s="13">
        <v>3.9020000000000001</v>
      </c>
      <c r="H65" s="14">
        <v>8.75</v>
      </c>
      <c r="I65" s="14">
        <v>1</v>
      </c>
      <c r="J65" s="18">
        <v>5.1000000000000004E-3</v>
      </c>
      <c r="K65" s="14">
        <v>189840.93</v>
      </c>
      <c r="L65" s="14">
        <v>189974.69</v>
      </c>
      <c r="M65" s="16">
        <v>190108.45</v>
      </c>
    </row>
    <row r="66" spans="1:14" x14ac:dyDescent="0.2">
      <c r="A66" s="11" t="s">
        <v>115</v>
      </c>
      <c r="B66" s="11" t="s">
        <v>116</v>
      </c>
      <c r="C66" s="12">
        <v>8708.1</v>
      </c>
      <c r="D66" s="12">
        <v>21409.81</v>
      </c>
      <c r="E66" s="13">
        <v>3.6219999999999999</v>
      </c>
      <c r="F66" s="13">
        <v>3.762</v>
      </c>
      <c r="G66" s="13">
        <v>3.9020000000000001</v>
      </c>
      <c r="H66" s="14">
        <v>0.8</v>
      </c>
      <c r="I66" s="14">
        <v>1</v>
      </c>
      <c r="J66" s="15">
        <v>1</v>
      </c>
      <c r="K66" s="14">
        <v>62037.07</v>
      </c>
      <c r="L66" s="14">
        <v>64434.96</v>
      </c>
      <c r="M66" s="16">
        <v>66832.86</v>
      </c>
    </row>
    <row r="67" spans="1:14" ht="25.5" x14ac:dyDescent="0.2">
      <c r="A67" s="11" t="s">
        <v>117</v>
      </c>
      <c r="B67" s="11" t="s">
        <v>118</v>
      </c>
      <c r="C67" s="12">
        <v>8708.1</v>
      </c>
      <c r="D67" s="12">
        <v>21409.81</v>
      </c>
      <c r="E67" s="13">
        <v>3.6219999999999999</v>
      </c>
      <c r="F67" s="13">
        <v>3.762</v>
      </c>
      <c r="G67" s="13">
        <v>3.9020000000000001</v>
      </c>
      <c r="H67" s="14">
        <v>3.39</v>
      </c>
      <c r="I67" s="14">
        <v>1</v>
      </c>
      <c r="J67" s="15">
        <v>1</v>
      </c>
      <c r="K67" s="14">
        <v>262882.06</v>
      </c>
      <c r="L67" s="14">
        <v>273043.15999999997</v>
      </c>
      <c r="M67" s="16">
        <v>283204.26</v>
      </c>
    </row>
    <row r="68" spans="1:14" ht="25.5" x14ac:dyDescent="0.2">
      <c r="A68" s="11" t="s">
        <v>119</v>
      </c>
      <c r="B68" s="11" t="s">
        <v>120</v>
      </c>
      <c r="C68" s="12">
        <v>8708.1</v>
      </c>
      <c r="D68" s="12">
        <v>21409.81</v>
      </c>
      <c r="E68" s="13">
        <v>3.6219999999999999</v>
      </c>
      <c r="F68" s="13">
        <v>3.762</v>
      </c>
      <c r="G68" s="13">
        <v>3.9020000000000001</v>
      </c>
      <c r="H68" s="14">
        <v>1.53</v>
      </c>
      <c r="I68" s="14">
        <v>1</v>
      </c>
      <c r="J68" s="15">
        <v>1</v>
      </c>
      <c r="K68" s="14">
        <v>118645.89</v>
      </c>
      <c r="L68" s="14">
        <v>123231.87</v>
      </c>
      <c r="M68" s="16">
        <v>127817.85</v>
      </c>
    </row>
    <row r="69" spans="1:14" ht="25.5" x14ac:dyDescent="0.2">
      <c r="A69" s="11" t="s">
        <v>121</v>
      </c>
      <c r="B69" s="11" t="s">
        <v>122</v>
      </c>
      <c r="C69" s="12">
        <v>8708.1</v>
      </c>
      <c r="D69" s="12">
        <v>21409.81</v>
      </c>
      <c r="E69" s="13">
        <v>3.6219999999999999</v>
      </c>
      <c r="F69" s="13">
        <v>3.762</v>
      </c>
      <c r="G69" s="13">
        <v>3.9020000000000001</v>
      </c>
      <c r="H69" s="14">
        <v>3.17</v>
      </c>
      <c r="I69" s="14">
        <v>1</v>
      </c>
      <c r="J69" s="15">
        <v>1</v>
      </c>
      <c r="K69" s="14">
        <v>245821.87</v>
      </c>
      <c r="L69" s="14">
        <v>255323.55</v>
      </c>
      <c r="M69" s="16">
        <v>264825.21999999997</v>
      </c>
    </row>
    <row r="70" spans="1:14" ht="25.5" x14ac:dyDescent="0.2">
      <c r="A70" s="11" t="s">
        <v>123</v>
      </c>
      <c r="B70" s="11" t="s">
        <v>124</v>
      </c>
      <c r="C70" s="12">
        <v>8708.1</v>
      </c>
      <c r="D70" s="12">
        <v>21409.81</v>
      </c>
      <c r="E70" s="13">
        <v>3.6219999999999999</v>
      </c>
      <c r="F70" s="13">
        <v>3.762</v>
      </c>
      <c r="G70" s="13">
        <v>3.9020000000000001</v>
      </c>
      <c r="H70" s="14">
        <v>0.98</v>
      </c>
      <c r="I70" s="14">
        <v>1</v>
      </c>
      <c r="J70" s="15">
        <v>1</v>
      </c>
      <c r="K70" s="14">
        <v>75995.41</v>
      </c>
      <c r="L70" s="14">
        <v>78932.83</v>
      </c>
      <c r="M70" s="16">
        <v>81870.259999999995</v>
      </c>
    </row>
    <row r="71" spans="1:14" ht="25.5" x14ac:dyDescent="0.2">
      <c r="A71" s="31" t="s">
        <v>125</v>
      </c>
      <c r="B71" s="31" t="s">
        <v>126</v>
      </c>
      <c r="C71" s="32">
        <f>ROUND(([1]СВОД!$D$95-[1]СВОД!$G$95)*1000/'[2]расчет ТПОМС'!$T$69,2)</f>
        <v>8708.1</v>
      </c>
      <c r="D71" s="32">
        <f>[1]СВОД!$B$896</f>
        <v>21409.81</v>
      </c>
      <c r="E71" s="33">
        <f>'[3]Расчет КД един по заключ ффомс'!$F$4</f>
        <v>3.6219999999999999</v>
      </c>
      <c r="F71" s="33">
        <f>'[3]Расчет КД един по заключ ффомс'!$F$10</f>
        <v>3.762</v>
      </c>
      <c r="G71" s="33">
        <f>'[3]Расчет КД един по заключ ффомс'!$F$30</f>
        <v>3.9020000000000001</v>
      </c>
      <c r="H71" s="34">
        <f>[1]СВОД!$C949</f>
        <v>1.52</v>
      </c>
      <c r="I71" s="34">
        <f>[1]СВОД!$I949</f>
        <v>1</v>
      </c>
      <c r="J71" s="35">
        <f>[1]СВОД!$N949</f>
        <v>0.13780000000000001</v>
      </c>
      <c r="K71" s="34">
        <f t="shared" ref="K71:M74" si="0">ROUND($D71*$H71*((1-$J71)+$J71*E71*$I71),2)</f>
        <v>44301.04</v>
      </c>
      <c r="L71" s="34">
        <f t="shared" si="0"/>
        <v>44928.86</v>
      </c>
      <c r="M71" s="36">
        <f t="shared" si="0"/>
        <v>45556.68</v>
      </c>
      <c r="N71" s="37"/>
    </row>
    <row r="72" spans="1:14" ht="25.5" x14ac:dyDescent="0.2">
      <c r="A72" s="38" t="s">
        <v>125</v>
      </c>
      <c r="B72" s="38" t="s">
        <v>126</v>
      </c>
      <c r="C72" s="39">
        <f>ROUND(([1]СВОД!$D$95-[1]СВОД!$G$95)*1000/'[2]расчет ТПОМС'!$T$69,2)</f>
        <v>8708.1</v>
      </c>
      <c r="D72" s="39">
        <f>[1]СВОД!$B$896</f>
        <v>21409.81</v>
      </c>
      <c r="E72" s="40">
        <f>'[3]Расчет КД един по заключ ффомс'!$F$4</f>
        <v>3.6219999999999999</v>
      </c>
      <c r="F72" s="40">
        <f>'[3]Расчет КД един по заключ ффомс'!$F$10</f>
        <v>3.762</v>
      </c>
      <c r="G72" s="40">
        <f>'[3]Расчет КД един по заключ ффомс'!$F$30</f>
        <v>3.9020000000000001</v>
      </c>
      <c r="H72" s="41">
        <f>[1]СВОД!$C949</f>
        <v>1.52</v>
      </c>
      <c r="I72" s="41">
        <v>1.4</v>
      </c>
      <c r="J72" s="42">
        <f>[1]СВОД!$N949</f>
        <v>0.13780000000000001</v>
      </c>
      <c r="K72" s="41">
        <f t="shared" si="0"/>
        <v>50798.06</v>
      </c>
      <c r="L72" s="41">
        <f t="shared" si="0"/>
        <v>51677.01</v>
      </c>
      <c r="M72" s="43">
        <f t="shared" si="0"/>
        <v>52555.95</v>
      </c>
      <c r="N72" s="37" t="s">
        <v>464</v>
      </c>
    </row>
    <row r="73" spans="1:14" ht="25.5" x14ac:dyDescent="0.2">
      <c r="A73" s="31" t="s">
        <v>127</v>
      </c>
      <c r="B73" s="31" t="s">
        <v>128</v>
      </c>
      <c r="C73" s="32">
        <f>ROUND(([1]СВОД!$D$95-[1]СВОД!$G$95)*1000/'[2]расчет ТПОМС'!$T$69,2)</f>
        <v>8708.1</v>
      </c>
      <c r="D73" s="32">
        <f>[1]СВОД!$B$896</f>
        <v>21409.81</v>
      </c>
      <c r="E73" s="33">
        <f>'[3]Расчет КД един по заключ ффомс'!$F$4</f>
        <v>3.6219999999999999</v>
      </c>
      <c r="F73" s="33">
        <f>'[3]Расчет КД един по заключ ффомс'!$F$10</f>
        <v>3.762</v>
      </c>
      <c r="G73" s="33">
        <f>'[3]Расчет КД един по заключ ффомс'!$F$30</f>
        <v>3.9020000000000001</v>
      </c>
      <c r="H73" s="34">
        <f>[1]СВОД!$C950</f>
        <v>2.57</v>
      </c>
      <c r="I73" s="34">
        <f>[1]СВОД!$I950</f>
        <v>1</v>
      </c>
      <c r="J73" s="35">
        <f>[1]СВОД!$N950</f>
        <v>8.3500000000000005E-2</v>
      </c>
      <c r="K73" s="34">
        <f t="shared" si="0"/>
        <v>67069.83</v>
      </c>
      <c r="L73" s="34">
        <f t="shared" si="0"/>
        <v>67713.05</v>
      </c>
      <c r="M73" s="36">
        <f t="shared" si="0"/>
        <v>68356.27</v>
      </c>
      <c r="N73" s="37"/>
    </row>
    <row r="74" spans="1:14" ht="25.5" x14ac:dyDescent="0.2">
      <c r="A74" s="38" t="s">
        <v>127</v>
      </c>
      <c r="B74" s="38" t="s">
        <v>128</v>
      </c>
      <c r="C74" s="39">
        <f>ROUND(([1]СВОД!$D$95-[1]СВОД!$G$95)*1000/'[2]расчет ТПОМС'!$T$69,2)</f>
        <v>8708.1</v>
      </c>
      <c r="D74" s="39">
        <f>[1]СВОД!$B$896</f>
        <v>21409.81</v>
      </c>
      <c r="E74" s="40">
        <f>'[3]Расчет КД един по заключ ффомс'!$F$4</f>
        <v>3.6219999999999999</v>
      </c>
      <c r="F74" s="40">
        <f>'[3]Расчет КД един по заключ ффомс'!$F$10</f>
        <v>3.762</v>
      </c>
      <c r="G74" s="40">
        <f>'[3]Расчет КД един по заключ ффомс'!$F$30</f>
        <v>3.9020000000000001</v>
      </c>
      <c r="H74" s="41">
        <f>[1]СВОД!$C950</f>
        <v>2.57</v>
      </c>
      <c r="I74" s="41">
        <v>1.4</v>
      </c>
      <c r="J74" s="42">
        <f>[1]СВОД!$N950</f>
        <v>8.3500000000000005E-2</v>
      </c>
      <c r="K74" s="41">
        <f t="shared" si="0"/>
        <v>73726.25</v>
      </c>
      <c r="L74" s="41">
        <f t="shared" si="0"/>
        <v>74626.759999999995</v>
      </c>
      <c r="M74" s="43">
        <f t="shared" si="0"/>
        <v>75527.27</v>
      </c>
      <c r="N74" s="37" t="s">
        <v>464</v>
      </c>
    </row>
    <row r="75" spans="1:14" ht="38.25" x14ac:dyDescent="0.2">
      <c r="A75" s="11" t="s">
        <v>129</v>
      </c>
      <c r="B75" s="11" t="s">
        <v>130</v>
      </c>
      <c r="C75" s="12">
        <v>8708.1</v>
      </c>
      <c r="D75" s="12">
        <v>21409.81</v>
      </c>
      <c r="E75" s="13">
        <v>3.6219999999999999</v>
      </c>
      <c r="F75" s="13">
        <v>3.762</v>
      </c>
      <c r="G75" s="13">
        <v>3.9020000000000001</v>
      </c>
      <c r="H75" s="14">
        <v>0.94</v>
      </c>
      <c r="I75" s="14">
        <v>1</v>
      </c>
      <c r="J75" s="15">
        <v>1</v>
      </c>
      <c r="K75" s="14">
        <v>72893.55</v>
      </c>
      <c r="L75" s="14">
        <v>75711.08</v>
      </c>
      <c r="M75" s="16">
        <v>78528.61</v>
      </c>
    </row>
    <row r="76" spans="1:14" x14ac:dyDescent="0.2">
      <c r="A76" s="11" t="s">
        <v>131</v>
      </c>
      <c r="B76" s="11" t="s">
        <v>132</v>
      </c>
      <c r="C76" s="12">
        <v>8708.1</v>
      </c>
      <c r="D76" s="12">
        <v>21409.81</v>
      </c>
      <c r="E76" s="13">
        <v>3.6219999999999999</v>
      </c>
      <c r="F76" s="13">
        <v>3.762</v>
      </c>
      <c r="G76" s="13">
        <v>3.9020000000000001</v>
      </c>
      <c r="H76" s="14">
        <v>2.57</v>
      </c>
      <c r="I76" s="14">
        <v>1</v>
      </c>
      <c r="J76" s="15">
        <v>1</v>
      </c>
      <c r="K76" s="14">
        <v>199294.07</v>
      </c>
      <c r="L76" s="14">
        <v>206997.32</v>
      </c>
      <c r="M76" s="16">
        <v>214700.57</v>
      </c>
    </row>
    <row r="77" spans="1:14" ht="25.5" x14ac:dyDescent="0.2">
      <c r="A77" s="11" t="s">
        <v>133</v>
      </c>
      <c r="B77" s="11" t="s">
        <v>134</v>
      </c>
      <c r="C77" s="12">
        <v>8708.1</v>
      </c>
      <c r="D77" s="12">
        <v>21409.81</v>
      </c>
      <c r="E77" s="13">
        <v>3.6219999999999999</v>
      </c>
      <c r="F77" s="13">
        <v>3.762</v>
      </c>
      <c r="G77" s="13">
        <v>3.9020000000000001</v>
      </c>
      <c r="H77" s="14">
        <v>1.6</v>
      </c>
      <c r="I77" s="14">
        <v>1</v>
      </c>
      <c r="J77" s="15">
        <v>1</v>
      </c>
      <c r="K77" s="14">
        <v>124074.13</v>
      </c>
      <c r="L77" s="14">
        <v>128869.93</v>
      </c>
      <c r="M77" s="16">
        <v>133665.73000000001</v>
      </c>
    </row>
    <row r="78" spans="1:14" ht="25.5" x14ac:dyDescent="0.2">
      <c r="A78" s="11" t="s">
        <v>135</v>
      </c>
      <c r="B78" s="11" t="s">
        <v>136</v>
      </c>
      <c r="C78" s="12">
        <v>8708.1</v>
      </c>
      <c r="D78" s="12">
        <v>21409.81</v>
      </c>
      <c r="E78" s="13">
        <v>3.6219999999999999</v>
      </c>
      <c r="F78" s="13">
        <v>3.762</v>
      </c>
      <c r="G78" s="13">
        <v>3.9020000000000001</v>
      </c>
      <c r="H78" s="14">
        <v>3.25</v>
      </c>
      <c r="I78" s="14">
        <v>0.8</v>
      </c>
      <c r="J78" s="15">
        <v>1</v>
      </c>
      <c r="K78" s="14">
        <v>201620.46</v>
      </c>
      <c r="L78" s="14">
        <v>209413.63</v>
      </c>
      <c r="M78" s="16">
        <v>217206.8</v>
      </c>
    </row>
    <row r="79" spans="1:14" ht="25.5" x14ac:dyDescent="0.2">
      <c r="A79" s="11" t="s">
        <v>137</v>
      </c>
      <c r="B79" s="11" t="s">
        <v>138</v>
      </c>
      <c r="C79" s="12">
        <v>8708.1</v>
      </c>
      <c r="D79" s="12">
        <v>21409.81</v>
      </c>
      <c r="E79" s="13">
        <v>3.6219999999999999</v>
      </c>
      <c r="F79" s="13">
        <v>3.762</v>
      </c>
      <c r="G79" s="13">
        <v>3.9020000000000001</v>
      </c>
      <c r="H79" s="14">
        <v>3.18</v>
      </c>
      <c r="I79" s="14">
        <v>1</v>
      </c>
      <c r="J79" s="15">
        <v>1</v>
      </c>
      <c r="K79" s="14">
        <v>246597.34</v>
      </c>
      <c r="L79" s="14">
        <v>256128.98</v>
      </c>
      <c r="M79" s="16">
        <v>265660.63</v>
      </c>
    </row>
    <row r="80" spans="1:14" x14ac:dyDescent="0.2">
      <c r="A80" s="11" t="s">
        <v>139</v>
      </c>
      <c r="B80" s="11" t="s">
        <v>140</v>
      </c>
      <c r="C80" s="12">
        <v>8708.1</v>
      </c>
      <c r="D80" s="12">
        <v>21409.81</v>
      </c>
      <c r="E80" s="13">
        <v>3.6219999999999999</v>
      </c>
      <c r="F80" s="13">
        <v>3.762</v>
      </c>
      <c r="G80" s="13">
        <v>3.9020000000000001</v>
      </c>
      <c r="H80" s="14">
        <v>0.8</v>
      </c>
      <c r="I80" s="14">
        <v>1</v>
      </c>
      <c r="J80" s="15">
        <v>1</v>
      </c>
      <c r="K80" s="14">
        <v>62037.07</v>
      </c>
      <c r="L80" s="14">
        <v>64434.96</v>
      </c>
      <c r="M80" s="16">
        <v>66832.86</v>
      </c>
    </row>
    <row r="81" spans="1:13" ht="25.5" x14ac:dyDescent="0.2">
      <c r="A81" s="11" t="s">
        <v>141</v>
      </c>
      <c r="B81" s="11" t="s">
        <v>142</v>
      </c>
      <c r="C81" s="12">
        <v>8708.1</v>
      </c>
      <c r="D81" s="12">
        <v>21409.81</v>
      </c>
      <c r="E81" s="13">
        <v>3.6219999999999999</v>
      </c>
      <c r="F81" s="13">
        <v>3.762</v>
      </c>
      <c r="G81" s="13">
        <v>3.9020000000000001</v>
      </c>
      <c r="H81" s="14">
        <v>2.35</v>
      </c>
      <c r="I81" s="14">
        <v>1</v>
      </c>
      <c r="J81" s="15">
        <v>1</v>
      </c>
      <c r="K81" s="14">
        <v>182233.88</v>
      </c>
      <c r="L81" s="14">
        <v>189277.71</v>
      </c>
      <c r="M81" s="16">
        <v>196321.53</v>
      </c>
    </row>
    <row r="82" spans="1:13" ht="25.5" x14ac:dyDescent="0.2">
      <c r="A82" s="11" t="s">
        <v>143</v>
      </c>
      <c r="B82" s="11" t="s">
        <v>144</v>
      </c>
      <c r="C82" s="12">
        <v>8708.1</v>
      </c>
      <c r="D82" s="12">
        <v>21409.81</v>
      </c>
      <c r="E82" s="13">
        <v>3.6219999999999999</v>
      </c>
      <c r="F82" s="13">
        <v>3.762</v>
      </c>
      <c r="G82" s="13">
        <v>3.9020000000000001</v>
      </c>
      <c r="H82" s="14">
        <v>2.48</v>
      </c>
      <c r="I82" s="14">
        <v>1</v>
      </c>
      <c r="J82" s="15">
        <v>1</v>
      </c>
      <c r="K82" s="14">
        <v>192314.9</v>
      </c>
      <c r="L82" s="14">
        <v>199748.39</v>
      </c>
      <c r="M82" s="16">
        <v>207181.87</v>
      </c>
    </row>
    <row r="83" spans="1:13" ht="38.25" x14ac:dyDescent="0.2">
      <c r="A83" s="11" t="s">
        <v>145</v>
      </c>
      <c r="B83" s="11" t="s">
        <v>146</v>
      </c>
      <c r="C83" s="12">
        <v>8708.1</v>
      </c>
      <c r="D83" s="12">
        <v>21409.81</v>
      </c>
      <c r="E83" s="13">
        <v>3.6219999999999999</v>
      </c>
      <c r="F83" s="13">
        <v>3.762</v>
      </c>
      <c r="G83" s="13">
        <v>3.9020000000000001</v>
      </c>
      <c r="H83" s="14">
        <v>2.17</v>
      </c>
      <c r="I83" s="14">
        <v>1</v>
      </c>
      <c r="J83" s="15">
        <v>1</v>
      </c>
      <c r="K83" s="14">
        <v>168275.54</v>
      </c>
      <c r="L83" s="14">
        <v>174779.84</v>
      </c>
      <c r="M83" s="16">
        <v>181284.14</v>
      </c>
    </row>
    <row r="84" spans="1:13" ht="51" x14ac:dyDescent="0.2">
      <c r="A84" s="11" t="s">
        <v>147</v>
      </c>
      <c r="B84" s="11" t="s">
        <v>148</v>
      </c>
      <c r="C84" s="12">
        <v>8708.1</v>
      </c>
      <c r="D84" s="12">
        <v>21409.81</v>
      </c>
      <c r="E84" s="13">
        <v>3.6219999999999999</v>
      </c>
      <c r="F84" s="13">
        <v>3.762</v>
      </c>
      <c r="G84" s="13">
        <v>3.9020000000000001</v>
      </c>
      <c r="H84" s="14">
        <v>2.44</v>
      </c>
      <c r="I84" s="14">
        <v>1</v>
      </c>
      <c r="J84" s="15">
        <v>1</v>
      </c>
      <c r="K84" s="14">
        <v>189213.05</v>
      </c>
      <c r="L84" s="14">
        <v>196526.64</v>
      </c>
      <c r="M84" s="16">
        <v>203840.23</v>
      </c>
    </row>
    <row r="85" spans="1:13" x14ac:dyDescent="0.2">
      <c r="A85" s="11" t="s">
        <v>149</v>
      </c>
      <c r="B85" s="11" t="s">
        <v>150</v>
      </c>
      <c r="C85" s="12">
        <v>8708.1</v>
      </c>
      <c r="D85" s="12">
        <v>21409.81</v>
      </c>
      <c r="E85" s="13">
        <v>3.6219999999999999</v>
      </c>
      <c r="F85" s="13">
        <v>3.762</v>
      </c>
      <c r="G85" s="13">
        <v>3.9020000000000001</v>
      </c>
      <c r="H85" s="14">
        <v>0.74</v>
      </c>
      <c r="I85" s="14">
        <v>1</v>
      </c>
      <c r="J85" s="15">
        <v>1</v>
      </c>
      <c r="K85" s="14">
        <v>57384.29</v>
      </c>
      <c r="L85" s="14">
        <v>59602.34</v>
      </c>
      <c r="M85" s="16">
        <v>61820.4</v>
      </c>
    </row>
    <row r="86" spans="1:13" x14ac:dyDescent="0.2">
      <c r="A86" s="11" t="s">
        <v>151</v>
      </c>
      <c r="B86" s="11" t="s">
        <v>152</v>
      </c>
      <c r="C86" s="12">
        <v>8708.1</v>
      </c>
      <c r="D86" s="12">
        <v>21409.81</v>
      </c>
      <c r="E86" s="13">
        <v>3.6219999999999999</v>
      </c>
      <c r="F86" s="13">
        <v>3.762</v>
      </c>
      <c r="G86" s="13">
        <v>3.9020000000000001</v>
      </c>
      <c r="H86" s="14">
        <v>1.44</v>
      </c>
      <c r="I86" s="14">
        <v>1</v>
      </c>
      <c r="J86" s="15">
        <v>1</v>
      </c>
      <c r="K86" s="14">
        <v>111666.72</v>
      </c>
      <c r="L86" s="14">
        <v>115982.94</v>
      </c>
      <c r="M86" s="16">
        <v>120299.15</v>
      </c>
    </row>
    <row r="87" spans="1:13" x14ac:dyDescent="0.2">
      <c r="A87" s="11" t="s">
        <v>153</v>
      </c>
      <c r="B87" s="11" t="s">
        <v>154</v>
      </c>
      <c r="C87" s="12">
        <v>8708.1</v>
      </c>
      <c r="D87" s="12">
        <v>21409.81</v>
      </c>
      <c r="E87" s="13">
        <v>3.6219999999999999</v>
      </c>
      <c r="F87" s="13">
        <v>3.762</v>
      </c>
      <c r="G87" s="13">
        <v>3.9020000000000001</v>
      </c>
      <c r="H87" s="14">
        <v>2.2200000000000002</v>
      </c>
      <c r="I87" s="14">
        <v>1</v>
      </c>
      <c r="J87" s="15">
        <v>1</v>
      </c>
      <c r="K87" s="14">
        <v>172152.86</v>
      </c>
      <c r="L87" s="14">
        <v>178807.03</v>
      </c>
      <c r="M87" s="16">
        <v>185461.19</v>
      </c>
    </row>
    <row r="88" spans="1:13" x14ac:dyDescent="0.2">
      <c r="A88" s="11" t="s">
        <v>155</v>
      </c>
      <c r="B88" s="11" t="s">
        <v>156</v>
      </c>
      <c r="C88" s="12">
        <v>8708.1</v>
      </c>
      <c r="D88" s="12">
        <v>21409.81</v>
      </c>
      <c r="E88" s="13">
        <v>3.6219999999999999</v>
      </c>
      <c r="F88" s="13">
        <v>3.762</v>
      </c>
      <c r="G88" s="13">
        <v>3.9020000000000001</v>
      </c>
      <c r="H88" s="14">
        <v>2.93</v>
      </c>
      <c r="I88" s="14">
        <v>1</v>
      </c>
      <c r="J88" s="15">
        <v>1</v>
      </c>
      <c r="K88" s="14">
        <v>227210.75</v>
      </c>
      <c r="L88" s="14">
        <v>235993.06</v>
      </c>
      <c r="M88" s="16">
        <v>244775.36</v>
      </c>
    </row>
    <row r="89" spans="1:13" x14ac:dyDescent="0.2">
      <c r="A89" s="11" t="s">
        <v>157</v>
      </c>
      <c r="B89" s="11" t="s">
        <v>158</v>
      </c>
      <c r="C89" s="12">
        <v>8708.1</v>
      </c>
      <c r="D89" s="12">
        <v>21409.81</v>
      </c>
      <c r="E89" s="13">
        <v>3.6219999999999999</v>
      </c>
      <c r="F89" s="13">
        <v>3.762</v>
      </c>
      <c r="G89" s="13">
        <v>3.9020000000000001</v>
      </c>
      <c r="H89" s="14">
        <v>3.14</v>
      </c>
      <c r="I89" s="14">
        <v>1</v>
      </c>
      <c r="J89" s="15">
        <v>1</v>
      </c>
      <c r="K89" s="14">
        <v>243495.48</v>
      </c>
      <c r="L89" s="14">
        <v>252907.23</v>
      </c>
      <c r="M89" s="16">
        <v>262318.99</v>
      </c>
    </row>
    <row r="90" spans="1:13" x14ac:dyDescent="0.2">
      <c r="A90" s="11" t="s">
        <v>159</v>
      </c>
      <c r="B90" s="11" t="s">
        <v>160</v>
      </c>
      <c r="C90" s="12">
        <v>8708.1</v>
      </c>
      <c r="D90" s="12">
        <v>21409.81</v>
      </c>
      <c r="E90" s="13">
        <v>3.6219999999999999</v>
      </c>
      <c r="F90" s="13">
        <v>3.762</v>
      </c>
      <c r="G90" s="13">
        <v>3.9020000000000001</v>
      </c>
      <c r="H90" s="14">
        <v>3.8</v>
      </c>
      <c r="I90" s="14">
        <v>1</v>
      </c>
      <c r="J90" s="15">
        <v>1</v>
      </c>
      <c r="K90" s="14">
        <v>294676.06</v>
      </c>
      <c r="L90" s="14">
        <v>306066.08</v>
      </c>
      <c r="M90" s="16">
        <v>317456.09999999998</v>
      </c>
    </row>
    <row r="91" spans="1:13" x14ac:dyDescent="0.2">
      <c r="A91" s="11" t="s">
        <v>161</v>
      </c>
      <c r="B91" s="11" t="s">
        <v>162</v>
      </c>
      <c r="C91" s="12">
        <v>8708.1</v>
      </c>
      <c r="D91" s="12">
        <v>21409.81</v>
      </c>
      <c r="E91" s="13">
        <v>3.6219999999999999</v>
      </c>
      <c r="F91" s="13">
        <v>3.762</v>
      </c>
      <c r="G91" s="13">
        <v>3.9020000000000001</v>
      </c>
      <c r="H91" s="14">
        <v>4.7</v>
      </c>
      <c r="I91" s="14">
        <v>1</v>
      </c>
      <c r="J91" s="15">
        <v>1</v>
      </c>
      <c r="K91" s="14">
        <v>364467.76</v>
      </c>
      <c r="L91" s="14">
        <v>378555.41</v>
      </c>
      <c r="M91" s="16">
        <v>392643.07</v>
      </c>
    </row>
    <row r="92" spans="1:13" x14ac:dyDescent="0.2">
      <c r="A92" s="11" t="s">
        <v>163</v>
      </c>
      <c r="B92" s="11" t="s">
        <v>164</v>
      </c>
      <c r="C92" s="12">
        <v>8708.1</v>
      </c>
      <c r="D92" s="12">
        <v>21409.81</v>
      </c>
      <c r="E92" s="13">
        <v>3.6219999999999999</v>
      </c>
      <c r="F92" s="13">
        <v>3.762</v>
      </c>
      <c r="G92" s="13">
        <v>3.9020000000000001</v>
      </c>
      <c r="H92" s="14">
        <v>22.62</v>
      </c>
      <c r="I92" s="14">
        <v>1</v>
      </c>
      <c r="J92" s="15">
        <v>3.6600000000000001E-2</v>
      </c>
      <c r="K92" s="14">
        <v>530764.88</v>
      </c>
      <c r="L92" s="14">
        <v>533246.38</v>
      </c>
      <c r="M92" s="16">
        <v>535727.88</v>
      </c>
    </row>
    <row r="93" spans="1:13" ht="25.5" x14ac:dyDescent="0.2">
      <c r="A93" s="11" t="s">
        <v>165</v>
      </c>
      <c r="B93" s="11" t="s">
        <v>166</v>
      </c>
      <c r="C93" s="12">
        <v>8708.1</v>
      </c>
      <c r="D93" s="12">
        <v>21409.81</v>
      </c>
      <c r="E93" s="13">
        <v>3.6219999999999999</v>
      </c>
      <c r="F93" s="13">
        <v>3.762</v>
      </c>
      <c r="G93" s="13">
        <v>3.9020000000000001</v>
      </c>
      <c r="H93" s="14">
        <v>4.09</v>
      </c>
      <c r="I93" s="14">
        <v>1</v>
      </c>
      <c r="J93" s="15">
        <v>0.78380000000000005</v>
      </c>
      <c r="K93" s="14">
        <v>267525.33</v>
      </c>
      <c r="L93" s="14">
        <v>277134.13</v>
      </c>
      <c r="M93" s="16">
        <v>286742.94</v>
      </c>
    </row>
    <row r="94" spans="1:13" ht="25.5" x14ac:dyDescent="0.2">
      <c r="A94" s="11" t="s">
        <v>167</v>
      </c>
      <c r="B94" s="11" t="s">
        <v>168</v>
      </c>
      <c r="C94" s="12">
        <v>8708.1</v>
      </c>
      <c r="D94" s="12">
        <v>21409.81</v>
      </c>
      <c r="E94" s="13">
        <v>3.6219999999999999</v>
      </c>
      <c r="F94" s="13">
        <v>3.762</v>
      </c>
      <c r="G94" s="13">
        <v>3.9020000000000001</v>
      </c>
      <c r="H94" s="14">
        <v>4.96</v>
      </c>
      <c r="I94" s="14">
        <v>1</v>
      </c>
      <c r="J94" s="15">
        <v>0.82640000000000002</v>
      </c>
      <c r="K94" s="14">
        <v>336293.12</v>
      </c>
      <c r="L94" s="14">
        <v>348579.18</v>
      </c>
      <c r="M94" s="16">
        <v>360865.25</v>
      </c>
    </row>
    <row r="95" spans="1:13" ht="25.5" x14ac:dyDescent="0.2">
      <c r="A95" s="11" t="s">
        <v>169</v>
      </c>
      <c r="B95" s="11" t="s">
        <v>170</v>
      </c>
      <c r="C95" s="12">
        <v>8708.1</v>
      </c>
      <c r="D95" s="12">
        <v>21409.81</v>
      </c>
      <c r="E95" s="13">
        <v>3.6219999999999999</v>
      </c>
      <c r="F95" s="13">
        <v>3.762</v>
      </c>
      <c r="G95" s="13">
        <v>3.9020000000000001</v>
      </c>
      <c r="H95" s="14">
        <v>13.27</v>
      </c>
      <c r="I95" s="14">
        <v>1</v>
      </c>
      <c r="J95" s="15">
        <v>0.31859999999999999</v>
      </c>
      <c r="K95" s="14">
        <v>521443.4</v>
      </c>
      <c r="L95" s="14">
        <v>534115.76</v>
      </c>
      <c r="M95" s="16">
        <v>546788.12</v>
      </c>
    </row>
    <row r="96" spans="1:13" ht="25.5" x14ac:dyDescent="0.2">
      <c r="A96" s="11" t="s">
        <v>171</v>
      </c>
      <c r="B96" s="11" t="s">
        <v>172</v>
      </c>
      <c r="C96" s="12">
        <v>8708.1</v>
      </c>
      <c r="D96" s="12">
        <v>21409.81</v>
      </c>
      <c r="E96" s="13">
        <v>3.6219999999999999</v>
      </c>
      <c r="F96" s="13">
        <v>3.762</v>
      </c>
      <c r="G96" s="13">
        <v>3.9020000000000001</v>
      </c>
      <c r="H96" s="14">
        <v>25.33</v>
      </c>
      <c r="I96" s="14">
        <v>1</v>
      </c>
      <c r="J96" s="15">
        <v>0.16689999999999999</v>
      </c>
      <c r="K96" s="14">
        <v>779631.96</v>
      </c>
      <c r="L96" s="14">
        <v>792303.58</v>
      </c>
      <c r="M96" s="16">
        <v>804975.21</v>
      </c>
    </row>
    <row r="97" spans="1:13" ht="38.25" x14ac:dyDescent="0.2">
      <c r="A97" s="11" t="s">
        <v>173</v>
      </c>
      <c r="B97" s="11" t="s">
        <v>174</v>
      </c>
      <c r="C97" s="12">
        <v>8708.1</v>
      </c>
      <c r="D97" s="12">
        <v>21409.81</v>
      </c>
      <c r="E97" s="13">
        <v>3.6219999999999999</v>
      </c>
      <c r="F97" s="13">
        <v>3.762</v>
      </c>
      <c r="G97" s="13">
        <v>3.9020000000000001</v>
      </c>
      <c r="H97" s="14">
        <v>0.16</v>
      </c>
      <c r="I97" s="14">
        <v>1</v>
      </c>
      <c r="J97" s="15">
        <v>1</v>
      </c>
      <c r="K97" s="14">
        <v>12407.41</v>
      </c>
      <c r="L97" s="14">
        <v>12886.99</v>
      </c>
      <c r="M97" s="16">
        <v>13366.57</v>
      </c>
    </row>
    <row r="98" spans="1:13" ht="38.25" x14ac:dyDescent="0.2">
      <c r="A98" s="11" t="s">
        <v>175</v>
      </c>
      <c r="B98" s="11" t="s">
        <v>176</v>
      </c>
      <c r="C98" s="12">
        <v>8708.1</v>
      </c>
      <c r="D98" s="12">
        <v>21409.81</v>
      </c>
      <c r="E98" s="13">
        <v>3.6219999999999999</v>
      </c>
      <c r="F98" s="13">
        <v>3.762</v>
      </c>
      <c r="G98" s="13">
        <v>3.9020000000000001</v>
      </c>
      <c r="H98" s="14">
        <v>0.67</v>
      </c>
      <c r="I98" s="14">
        <v>1</v>
      </c>
      <c r="J98" s="15">
        <v>1</v>
      </c>
      <c r="K98" s="14">
        <v>51956.04</v>
      </c>
      <c r="L98" s="14">
        <v>53964.28</v>
      </c>
      <c r="M98" s="16">
        <v>55972.52</v>
      </c>
    </row>
    <row r="99" spans="1:13" ht="38.25" x14ac:dyDescent="0.2">
      <c r="A99" s="11" t="s">
        <v>177</v>
      </c>
      <c r="B99" s="11" t="s">
        <v>178</v>
      </c>
      <c r="C99" s="12">
        <v>8708.1</v>
      </c>
      <c r="D99" s="12">
        <v>21409.81</v>
      </c>
      <c r="E99" s="13">
        <v>3.6219999999999999</v>
      </c>
      <c r="F99" s="13">
        <v>3.762</v>
      </c>
      <c r="G99" s="13">
        <v>3.9020000000000001</v>
      </c>
      <c r="H99" s="14">
        <v>1.8</v>
      </c>
      <c r="I99" s="14">
        <v>1</v>
      </c>
      <c r="J99" s="15">
        <v>1</v>
      </c>
      <c r="K99" s="14">
        <v>139583.4</v>
      </c>
      <c r="L99" s="14">
        <v>144978.67000000001</v>
      </c>
      <c r="M99" s="16">
        <v>150373.94</v>
      </c>
    </row>
    <row r="100" spans="1:13" ht="38.25" x14ac:dyDescent="0.2">
      <c r="A100" s="11" t="s">
        <v>179</v>
      </c>
      <c r="B100" s="11" t="s">
        <v>180</v>
      </c>
      <c r="C100" s="12">
        <v>8708.1</v>
      </c>
      <c r="D100" s="12">
        <v>21409.81</v>
      </c>
      <c r="E100" s="13">
        <v>3.6219999999999999</v>
      </c>
      <c r="F100" s="13">
        <v>3.762</v>
      </c>
      <c r="G100" s="13">
        <v>3.9020000000000001</v>
      </c>
      <c r="H100" s="14">
        <v>2.94</v>
      </c>
      <c r="I100" s="14">
        <v>1</v>
      </c>
      <c r="J100" s="15">
        <v>1</v>
      </c>
      <c r="K100" s="14">
        <v>227986.22</v>
      </c>
      <c r="L100" s="14">
        <v>236798.49</v>
      </c>
      <c r="M100" s="16">
        <v>245610.77</v>
      </c>
    </row>
    <row r="101" spans="1:13" ht="25.5" x14ac:dyDescent="0.2">
      <c r="A101" s="11" t="s">
        <v>181</v>
      </c>
      <c r="B101" s="11" t="s">
        <v>182</v>
      </c>
      <c r="C101" s="12">
        <v>8708.1</v>
      </c>
      <c r="D101" s="12">
        <v>21409.81</v>
      </c>
      <c r="E101" s="13">
        <v>3.6219999999999999</v>
      </c>
      <c r="F101" s="13">
        <v>3.762</v>
      </c>
      <c r="G101" s="13">
        <v>3.9020000000000001</v>
      </c>
      <c r="H101" s="14">
        <v>0.28999999999999998</v>
      </c>
      <c r="I101" s="14">
        <v>1</v>
      </c>
      <c r="J101" s="15">
        <v>0.58879999999999999</v>
      </c>
      <c r="K101" s="14">
        <v>15794.27</v>
      </c>
      <c r="L101" s="14">
        <v>16306.08</v>
      </c>
      <c r="M101" s="16">
        <v>16817.88</v>
      </c>
    </row>
    <row r="102" spans="1:13" ht="25.5" x14ac:dyDescent="0.2">
      <c r="A102" s="11" t="s">
        <v>183</v>
      </c>
      <c r="B102" s="11" t="s">
        <v>184</v>
      </c>
      <c r="C102" s="12">
        <v>8708.1</v>
      </c>
      <c r="D102" s="12">
        <v>21409.81</v>
      </c>
      <c r="E102" s="13">
        <v>3.6219999999999999</v>
      </c>
      <c r="F102" s="13">
        <v>3.762</v>
      </c>
      <c r="G102" s="13">
        <v>3.9020000000000001</v>
      </c>
      <c r="H102" s="14">
        <v>1.31</v>
      </c>
      <c r="I102" s="14">
        <v>1</v>
      </c>
      <c r="J102" s="15">
        <v>0.58879999999999999</v>
      </c>
      <c r="K102" s="14">
        <v>71346.52</v>
      </c>
      <c r="L102" s="14">
        <v>73658.48</v>
      </c>
      <c r="M102" s="16">
        <v>75970.44</v>
      </c>
    </row>
    <row r="103" spans="1:13" ht="25.5" x14ac:dyDescent="0.2">
      <c r="A103" s="11" t="s">
        <v>185</v>
      </c>
      <c r="B103" s="11" t="s">
        <v>186</v>
      </c>
      <c r="C103" s="12">
        <v>8708.1</v>
      </c>
      <c r="D103" s="12">
        <v>21409.81</v>
      </c>
      <c r="E103" s="13">
        <v>3.6219999999999999</v>
      </c>
      <c r="F103" s="13">
        <v>3.762</v>
      </c>
      <c r="G103" s="13">
        <v>3.9020000000000001</v>
      </c>
      <c r="H103" s="14">
        <v>3.02</v>
      </c>
      <c r="I103" s="14">
        <v>1</v>
      </c>
      <c r="J103" s="15">
        <v>0.58879999999999999</v>
      </c>
      <c r="K103" s="14">
        <v>164478.24</v>
      </c>
      <c r="L103" s="14">
        <v>169808.1</v>
      </c>
      <c r="M103" s="16">
        <v>175137.96</v>
      </c>
    </row>
    <row r="104" spans="1:13" ht="25.5" x14ac:dyDescent="0.2">
      <c r="A104" s="11" t="s">
        <v>187</v>
      </c>
      <c r="B104" s="11" t="s">
        <v>188</v>
      </c>
      <c r="C104" s="12">
        <v>8708.1</v>
      </c>
      <c r="D104" s="12">
        <v>21409.81</v>
      </c>
      <c r="E104" s="13">
        <v>3.6219999999999999</v>
      </c>
      <c r="F104" s="13">
        <v>3.762</v>
      </c>
      <c r="G104" s="13">
        <v>3.9020000000000001</v>
      </c>
      <c r="H104" s="14">
        <v>5.15</v>
      </c>
      <c r="I104" s="14">
        <v>1</v>
      </c>
      <c r="J104" s="15">
        <v>0.58879999999999999</v>
      </c>
      <c r="K104" s="14">
        <v>280484.42</v>
      </c>
      <c r="L104" s="14">
        <v>289573.40999999997</v>
      </c>
      <c r="M104" s="16">
        <v>298662.40999999997</v>
      </c>
    </row>
    <row r="105" spans="1:13" ht="51" x14ac:dyDescent="0.2">
      <c r="A105" s="11" t="s">
        <v>189</v>
      </c>
      <c r="B105" s="11" t="s">
        <v>190</v>
      </c>
      <c r="C105" s="12">
        <v>8708.1</v>
      </c>
      <c r="D105" s="12">
        <v>21409.81</v>
      </c>
      <c r="E105" s="13">
        <v>3.6219999999999999</v>
      </c>
      <c r="F105" s="13">
        <v>3.762</v>
      </c>
      <c r="G105" s="13">
        <v>3.9020000000000001</v>
      </c>
      <c r="H105" s="14">
        <v>5.76</v>
      </c>
      <c r="I105" s="14">
        <v>1</v>
      </c>
      <c r="J105" s="15">
        <v>2.8500000000000001E-2</v>
      </c>
      <c r="K105" s="14">
        <v>132535.88</v>
      </c>
      <c r="L105" s="14">
        <v>133027.93</v>
      </c>
      <c r="M105" s="16">
        <v>133519.97</v>
      </c>
    </row>
    <row r="106" spans="1:13" ht="51" x14ac:dyDescent="0.2">
      <c r="A106" s="11" t="s">
        <v>191</v>
      </c>
      <c r="B106" s="11" t="s">
        <v>192</v>
      </c>
      <c r="C106" s="12">
        <v>8708.1</v>
      </c>
      <c r="D106" s="12">
        <v>21409.81</v>
      </c>
      <c r="E106" s="13">
        <v>3.6219999999999999</v>
      </c>
      <c r="F106" s="13">
        <v>3.762</v>
      </c>
      <c r="G106" s="13">
        <v>3.9020000000000001</v>
      </c>
      <c r="H106" s="14">
        <v>6.71</v>
      </c>
      <c r="I106" s="14">
        <v>1</v>
      </c>
      <c r="J106" s="15">
        <v>0.1082</v>
      </c>
      <c r="K106" s="14">
        <v>184416.17</v>
      </c>
      <c r="L106" s="14">
        <v>186592.33</v>
      </c>
      <c r="M106" s="16">
        <v>188768.49</v>
      </c>
    </row>
    <row r="107" spans="1:13" ht="51" x14ac:dyDescent="0.2">
      <c r="A107" s="11" t="s">
        <v>193</v>
      </c>
      <c r="B107" s="11" t="s">
        <v>194</v>
      </c>
      <c r="C107" s="12">
        <v>8708.1</v>
      </c>
      <c r="D107" s="12">
        <v>21409.81</v>
      </c>
      <c r="E107" s="13">
        <v>3.6219999999999999</v>
      </c>
      <c r="F107" s="13">
        <v>3.762</v>
      </c>
      <c r="G107" s="13">
        <v>3.9020000000000001</v>
      </c>
      <c r="H107" s="14">
        <v>8.44</v>
      </c>
      <c r="I107" s="14">
        <v>1</v>
      </c>
      <c r="J107" s="15">
        <v>0.20670000000000002</v>
      </c>
      <c r="K107" s="14">
        <v>278631.65000000002</v>
      </c>
      <c r="L107" s="14">
        <v>283860.71999999997</v>
      </c>
      <c r="M107" s="16">
        <v>289089.78000000003</v>
      </c>
    </row>
    <row r="108" spans="1:13" ht="51" x14ac:dyDescent="0.2">
      <c r="A108" s="11" t="s">
        <v>195</v>
      </c>
      <c r="B108" s="11" t="s">
        <v>196</v>
      </c>
      <c r="C108" s="12">
        <v>8708.1</v>
      </c>
      <c r="D108" s="12">
        <v>21409.81</v>
      </c>
      <c r="E108" s="13">
        <v>3.6219999999999999</v>
      </c>
      <c r="F108" s="13">
        <v>3.762</v>
      </c>
      <c r="G108" s="13">
        <v>3.9020000000000001</v>
      </c>
      <c r="H108" s="14">
        <v>10.88</v>
      </c>
      <c r="I108" s="14">
        <v>1</v>
      </c>
      <c r="J108" s="15">
        <v>0.29249999999999998</v>
      </c>
      <c r="K108" s="14">
        <v>411587.6</v>
      </c>
      <c r="L108" s="14">
        <v>421126.44</v>
      </c>
      <c r="M108" s="16">
        <v>430665.28</v>
      </c>
    </row>
    <row r="109" spans="1:13" ht="51" x14ac:dyDescent="0.2">
      <c r="A109" s="11" t="s">
        <v>197</v>
      </c>
      <c r="B109" s="11" t="s">
        <v>198</v>
      </c>
      <c r="C109" s="12">
        <v>8708.1</v>
      </c>
      <c r="D109" s="12">
        <v>21409.81</v>
      </c>
      <c r="E109" s="13">
        <v>3.6219999999999999</v>
      </c>
      <c r="F109" s="13">
        <v>3.762</v>
      </c>
      <c r="G109" s="13">
        <v>3.9020000000000001</v>
      </c>
      <c r="H109" s="14">
        <v>19.440000000000001</v>
      </c>
      <c r="I109" s="14">
        <v>1</v>
      </c>
      <c r="J109" s="15">
        <v>7.9000000000000008E-3</v>
      </c>
      <c r="K109" s="14">
        <v>424827.93</v>
      </c>
      <c r="L109" s="14">
        <v>425288.25</v>
      </c>
      <c r="M109" s="16">
        <v>425748.58</v>
      </c>
    </row>
    <row r="110" spans="1:13" ht="51" x14ac:dyDescent="0.2">
      <c r="A110" s="11" t="s">
        <v>199</v>
      </c>
      <c r="B110" s="11" t="s">
        <v>200</v>
      </c>
      <c r="C110" s="12">
        <v>8708.1</v>
      </c>
      <c r="D110" s="12">
        <v>21409.81</v>
      </c>
      <c r="E110" s="13">
        <v>3.6219999999999999</v>
      </c>
      <c r="F110" s="13">
        <v>3.762</v>
      </c>
      <c r="G110" s="13">
        <v>3.9020000000000001</v>
      </c>
      <c r="H110" s="14">
        <v>20.260000000000002</v>
      </c>
      <c r="I110" s="14">
        <v>1</v>
      </c>
      <c r="J110" s="15">
        <v>3.15E-2</v>
      </c>
      <c r="K110" s="14">
        <v>469588.52</v>
      </c>
      <c r="L110" s="14">
        <v>471501.41</v>
      </c>
      <c r="M110" s="16">
        <v>473414.3</v>
      </c>
    </row>
    <row r="111" spans="1:13" ht="51" x14ac:dyDescent="0.2">
      <c r="A111" s="11" t="s">
        <v>201</v>
      </c>
      <c r="B111" s="11" t="s">
        <v>202</v>
      </c>
      <c r="C111" s="12">
        <v>8708.1</v>
      </c>
      <c r="D111" s="12">
        <v>21409.81</v>
      </c>
      <c r="E111" s="13">
        <v>3.6219999999999999</v>
      </c>
      <c r="F111" s="13">
        <v>3.762</v>
      </c>
      <c r="G111" s="13">
        <v>3.9020000000000001</v>
      </c>
      <c r="H111" s="14">
        <v>22.19</v>
      </c>
      <c r="I111" s="14">
        <v>1</v>
      </c>
      <c r="J111" s="15">
        <v>0.08</v>
      </c>
      <c r="K111" s="14">
        <v>574737.24</v>
      </c>
      <c r="L111" s="14">
        <v>580058.17000000004</v>
      </c>
      <c r="M111" s="16">
        <v>585379.11</v>
      </c>
    </row>
    <row r="112" spans="1:13" ht="51" x14ac:dyDescent="0.2">
      <c r="A112" s="11" t="s">
        <v>203</v>
      </c>
      <c r="B112" s="11" t="s">
        <v>204</v>
      </c>
      <c r="C112" s="12">
        <v>8708.1</v>
      </c>
      <c r="D112" s="12">
        <v>21409.81</v>
      </c>
      <c r="E112" s="13">
        <v>3.6219999999999999</v>
      </c>
      <c r="F112" s="13">
        <v>3.762</v>
      </c>
      <c r="G112" s="13">
        <v>3.9020000000000001</v>
      </c>
      <c r="H112" s="14">
        <v>24.44</v>
      </c>
      <c r="I112" s="14">
        <v>1</v>
      </c>
      <c r="J112" s="15">
        <v>0.1268</v>
      </c>
      <c r="K112" s="14">
        <v>697222.39</v>
      </c>
      <c r="L112" s="14">
        <v>706511.22</v>
      </c>
      <c r="M112" s="16">
        <v>715800.06</v>
      </c>
    </row>
    <row r="113" spans="1:13" x14ac:dyDescent="0.2">
      <c r="A113" s="11" t="s">
        <v>205</v>
      </c>
      <c r="B113" s="11" t="s">
        <v>206</v>
      </c>
      <c r="C113" s="12">
        <v>8708.1</v>
      </c>
      <c r="D113" s="12">
        <v>21409.81</v>
      </c>
      <c r="E113" s="13">
        <v>3.6219999999999999</v>
      </c>
      <c r="F113" s="13">
        <v>3.762</v>
      </c>
      <c r="G113" s="13">
        <v>3.9020000000000001</v>
      </c>
      <c r="H113" s="14">
        <v>2.62</v>
      </c>
      <c r="I113" s="14">
        <v>1</v>
      </c>
      <c r="J113" s="15">
        <v>1</v>
      </c>
      <c r="K113" s="14">
        <v>203171.39</v>
      </c>
      <c r="L113" s="14">
        <v>211024.51</v>
      </c>
      <c r="M113" s="16">
        <v>218877.63</v>
      </c>
    </row>
    <row r="114" spans="1:13" ht="38.25" x14ac:dyDescent="0.2">
      <c r="A114" s="11" t="s">
        <v>207</v>
      </c>
      <c r="B114" s="11" t="s">
        <v>208</v>
      </c>
      <c r="C114" s="12">
        <v>8708.1</v>
      </c>
      <c r="D114" s="12">
        <v>21409.81</v>
      </c>
      <c r="E114" s="13">
        <v>3.6219999999999999</v>
      </c>
      <c r="F114" s="13">
        <v>3.762</v>
      </c>
      <c r="G114" s="13">
        <v>3.9020000000000001</v>
      </c>
      <c r="H114" s="14">
        <v>0.3</v>
      </c>
      <c r="I114" s="14">
        <v>1</v>
      </c>
      <c r="J114" s="15">
        <v>0.3614</v>
      </c>
      <c r="K114" s="14">
        <v>12509.26</v>
      </c>
      <c r="L114" s="14">
        <v>12834.24</v>
      </c>
      <c r="M114" s="16">
        <v>13159.22</v>
      </c>
    </row>
    <row r="115" spans="1:13" ht="38.25" x14ac:dyDescent="0.2">
      <c r="A115" s="11" t="s">
        <v>209</v>
      </c>
      <c r="B115" s="11" t="s">
        <v>210</v>
      </c>
      <c r="C115" s="12">
        <v>8708.1</v>
      </c>
      <c r="D115" s="12">
        <v>21409.81</v>
      </c>
      <c r="E115" s="13">
        <v>3.6219999999999999</v>
      </c>
      <c r="F115" s="13">
        <v>3.762</v>
      </c>
      <c r="G115" s="13">
        <v>3.9020000000000001</v>
      </c>
      <c r="H115" s="14">
        <v>0.7</v>
      </c>
      <c r="I115" s="14">
        <v>1</v>
      </c>
      <c r="J115" s="15">
        <v>0.1976</v>
      </c>
      <c r="K115" s="14">
        <v>22751.67</v>
      </c>
      <c r="L115" s="14">
        <v>23166.27</v>
      </c>
      <c r="M115" s="16">
        <v>23580.86</v>
      </c>
    </row>
    <row r="116" spans="1:13" ht="38.25" x14ac:dyDescent="0.2">
      <c r="A116" s="11" t="s">
        <v>211</v>
      </c>
      <c r="B116" s="11" t="s">
        <v>212</v>
      </c>
      <c r="C116" s="12">
        <v>8708.1</v>
      </c>
      <c r="D116" s="12">
        <v>21409.81</v>
      </c>
      <c r="E116" s="13">
        <v>3.6219999999999999</v>
      </c>
      <c r="F116" s="13">
        <v>3.762</v>
      </c>
      <c r="G116" s="13">
        <v>3.9020000000000001</v>
      </c>
      <c r="H116" s="14">
        <v>1.1599999999999999</v>
      </c>
      <c r="I116" s="14">
        <v>1</v>
      </c>
      <c r="J116" s="15">
        <v>0.13059999999999999</v>
      </c>
      <c r="K116" s="14">
        <v>33339.839999999997</v>
      </c>
      <c r="L116" s="14">
        <v>33793.93</v>
      </c>
      <c r="M116" s="16">
        <v>34248.019999999997</v>
      </c>
    </row>
    <row r="117" spans="1:13" ht="38.25" x14ac:dyDescent="0.2">
      <c r="A117" s="11" t="s">
        <v>213</v>
      </c>
      <c r="B117" s="11" t="s">
        <v>214</v>
      </c>
      <c r="C117" s="12">
        <v>8708.1</v>
      </c>
      <c r="D117" s="12">
        <v>21409.81</v>
      </c>
      <c r="E117" s="13">
        <v>3.6219999999999999</v>
      </c>
      <c r="F117" s="13">
        <v>3.762</v>
      </c>
      <c r="G117" s="13">
        <v>3.9020000000000001</v>
      </c>
      <c r="H117" s="14">
        <v>1.94</v>
      </c>
      <c r="I117" s="14">
        <v>1</v>
      </c>
      <c r="J117" s="15">
        <v>0.34799999999999998</v>
      </c>
      <c r="K117" s="14">
        <v>79433.919999999998</v>
      </c>
      <c r="L117" s="14">
        <v>81457.509999999995</v>
      </c>
      <c r="M117" s="16">
        <v>83481.09</v>
      </c>
    </row>
    <row r="118" spans="1:13" ht="38.25" x14ac:dyDescent="0.2">
      <c r="A118" s="11" t="s">
        <v>215</v>
      </c>
      <c r="B118" s="11" t="s">
        <v>216</v>
      </c>
      <c r="C118" s="12">
        <v>8708.1</v>
      </c>
      <c r="D118" s="12">
        <v>21409.81</v>
      </c>
      <c r="E118" s="13">
        <v>3.6219999999999999</v>
      </c>
      <c r="F118" s="13">
        <v>3.762</v>
      </c>
      <c r="G118" s="13">
        <v>3.9020000000000001</v>
      </c>
      <c r="H118" s="14">
        <v>2.54</v>
      </c>
      <c r="I118" s="14">
        <v>1</v>
      </c>
      <c r="J118" s="15">
        <v>5.2200000000000003E-2</v>
      </c>
      <c r="K118" s="14">
        <v>61823.95</v>
      </c>
      <c r="L118" s="14">
        <v>62221.36</v>
      </c>
      <c r="M118" s="16">
        <v>62618.78</v>
      </c>
    </row>
    <row r="119" spans="1:13" ht="38.25" x14ac:dyDescent="0.2">
      <c r="A119" s="11" t="s">
        <v>217</v>
      </c>
      <c r="B119" s="11" t="s">
        <v>218</v>
      </c>
      <c r="C119" s="12">
        <v>8708.1</v>
      </c>
      <c r="D119" s="12">
        <v>21409.81</v>
      </c>
      <c r="E119" s="13">
        <v>3.6219999999999999</v>
      </c>
      <c r="F119" s="13">
        <v>3.762</v>
      </c>
      <c r="G119" s="13">
        <v>3.9020000000000001</v>
      </c>
      <c r="H119" s="14">
        <v>3.48</v>
      </c>
      <c r="I119" s="14">
        <v>1</v>
      </c>
      <c r="J119" s="15">
        <v>0.22470000000000001</v>
      </c>
      <c r="K119" s="14">
        <v>118402.43</v>
      </c>
      <c r="L119" s="14">
        <v>120746.24000000001</v>
      </c>
      <c r="M119" s="16">
        <v>123090.06</v>
      </c>
    </row>
    <row r="120" spans="1:13" ht="38.25" x14ac:dyDescent="0.2">
      <c r="A120" s="11" t="s">
        <v>219</v>
      </c>
      <c r="B120" s="11" t="s">
        <v>220</v>
      </c>
      <c r="C120" s="12">
        <v>8708.1</v>
      </c>
      <c r="D120" s="12">
        <v>21409.81</v>
      </c>
      <c r="E120" s="13">
        <v>3.6219999999999999</v>
      </c>
      <c r="F120" s="13">
        <v>3.762</v>
      </c>
      <c r="G120" s="13">
        <v>3.9020000000000001</v>
      </c>
      <c r="H120" s="14">
        <v>4.43</v>
      </c>
      <c r="I120" s="14">
        <v>1</v>
      </c>
      <c r="J120" s="15">
        <v>0.25519999999999998</v>
      </c>
      <c r="K120" s="14">
        <v>158309.82</v>
      </c>
      <c r="L120" s="14">
        <v>161698.46</v>
      </c>
      <c r="M120" s="16">
        <v>165087.09</v>
      </c>
    </row>
    <row r="121" spans="1:13" ht="38.25" x14ac:dyDescent="0.2">
      <c r="A121" s="11" t="s">
        <v>221</v>
      </c>
      <c r="B121" s="11" t="s">
        <v>222</v>
      </c>
      <c r="C121" s="12">
        <v>8708.1</v>
      </c>
      <c r="D121" s="12">
        <v>21409.81</v>
      </c>
      <c r="E121" s="13">
        <v>3.6219999999999999</v>
      </c>
      <c r="F121" s="13">
        <v>3.762</v>
      </c>
      <c r="G121" s="13">
        <v>3.9020000000000001</v>
      </c>
      <c r="H121" s="14">
        <v>6.34</v>
      </c>
      <c r="I121" s="14">
        <v>1</v>
      </c>
      <c r="J121" s="15">
        <v>0.19939999999999999</v>
      </c>
      <c r="K121" s="14">
        <v>206705.76</v>
      </c>
      <c r="L121" s="14">
        <v>210495.03</v>
      </c>
      <c r="M121" s="16">
        <v>214284.3</v>
      </c>
    </row>
    <row r="122" spans="1:13" ht="38.25" x14ac:dyDescent="0.2">
      <c r="A122" s="11" t="s">
        <v>223</v>
      </c>
      <c r="B122" s="11" t="s">
        <v>224</v>
      </c>
      <c r="C122" s="12">
        <v>8708.1</v>
      </c>
      <c r="D122" s="12">
        <v>21409.81</v>
      </c>
      <c r="E122" s="13">
        <v>3.6219999999999999</v>
      </c>
      <c r="F122" s="13">
        <v>3.762</v>
      </c>
      <c r="G122" s="13">
        <v>3.9020000000000001</v>
      </c>
      <c r="H122" s="14">
        <v>7.25</v>
      </c>
      <c r="I122" s="14">
        <v>1</v>
      </c>
      <c r="J122" s="15">
        <v>0.27410000000000001</v>
      </c>
      <c r="K122" s="14">
        <v>266777.02</v>
      </c>
      <c r="L122" s="14">
        <v>272733.48</v>
      </c>
      <c r="M122" s="16">
        <v>278689.93</v>
      </c>
    </row>
    <row r="123" spans="1:13" ht="38.25" x14ac:dyDescent="0.2">
      <c r="A123" s="11" t="s">
        <v>225</v>
      </c>
      <c r="B123" s="11" t="s">
        <v>226</v>
      </c>
      <c r="C123" s="12">
        <v>8708.1</v>
      </c>
      <c r="D123" s="12">
        <v>21409.81</v>
      </c>
      <c r="E123" s="13">
        <v>3.6219999999999999</v>
      </c>
      <c r="F123" s="13">
        <v>3.762</v>
      </c>
      <c r="G123" s="13">
        <v>3.9020000000000001</v>
      </c>
      <c r="H123" s="14">
        <v>9.1999999999999993</v>
      </c>
      <c r="I123" s="14">
        <v>1</v>
      </c>
      <c r="J123" s="15">
        <v>0.1414</v>
      </c>
      <c r="K123" s="14">
        <v>269997.13</v>
      </c>
      <c r="L123" s="14">
        <v>273896.34999999998</v>
      </c>
      <c r="M123" s="16">
        <v>277795.58</v>
      </c>
    </row>
    <row r="124" spans="1:13" ht="38.25" x14ac:dyDescent="0.2">
      <c r="A124" s="11" t="s">
        <v>227</v>
      </c>
      <c r="B124" s="11" t="s">
        <v>228</v>
      </c>
      <c r="C124" s="12">
        <v>8708.1</v>
      </c>
      <c r="D124" s="12">
        <v>21409.81</v>
      </c>
      <c r="E124" s="13">
        <v>3.6219999999999999</v>
      </c>
      <c r="F124" s="13">
        <v>3.762</v>
      </c>
      <c r="G124" s="13">
        <v>3.9020000000000001</v>
      </c>
      <c r="H124" s="14">
        <v>10.4</v>
      </c>
      <c r="I124" s="14">
        <v>1</v>
      </c>
      <c r="J124" s="15">
        <v>2.4500000000000001E-2</v>
      </c>
      <c r="K124" s="14">
        <v>236965.61</v>
      </c>
      <c r="L124" s="14">
        <v>237729.34</v>
      </c>
      <c r="M124" s="16">
        <v>238493.07</v>
      </c>
    </row>
    <row r="125" spans="1:13" ht="38.25" x14ac:dyDescent="0.2">
      <c r="A125" s="11" t="s">
        <v>229</v>
      </c>
      <c r="B125" s="11" t="s">
        <v>230</v>
      </c>
      <c r="C125" s="12">
        <v>8708.1</v>
      </c>
      <c r="D125" s="12">
        <v>21409.81</v>
      </c>
      <c r="E125" s="13">
        <v>3.6219999999999999</v>
      </c>
      <c r="F125" s="13">
        <v>3.762</v>
      </c>
      <c r="G125" s="13">
        <v>3.9020000000000001</v>
      </c>
      <c r="H125" s="14">
        <v>11.33</v>
      </c>
      <c r="I125" s="14">
        <v>1</v>
      </c>
      <c r="J125" s="15">
        <v>3.4000000000000002E-2</v>
      </c>
      <c r="K125" s="14">
        <v>264198.06</v>
      </c>
      <c r="L125" s="14">
        <v>265352.71000000002</v>
      </c>
      <c r="M125" s="16">
        <v>266507.34999999998</v>
      </c>
    </row>
    <row r="126" spans="1:13" ht="38.25" x14ac:dyDescent="0.2">
      <c r="A126" s="11" t="s">
        <v>231</v>
      </c>
      <c r="B126" s="11" t="s">
        <v>232</v>
      </c>
      <c r="C126" s="12">
        <v>8708.1</v>
      </c>
      <c r="D126" s="12">
        <v>21409.81</v>
      </c>
      <c r="E126" s="13">
        <v>3.6219999999999999</v>
      </c>
      <c r="F126" s="13">
        <v>3.762</v>
      </c>
      <c r="G126" s="13">
        <v>3.9020000000000001</v>
      </c>
      <c r="H126" s="14">
        <v>12.84</v>
      </c>
      <c r="I126" s="14">
        <v>1</v>
      </c>
      <c r="J126" s="15">
        <v>0.13600000000000001</v>
      </c>
      <c r="K126" s="14">
        <v>372929.8</v>
      </c>
      <c r="L126" s="14">
        <v>378163.93</v>
      </c>
      <c r="M126" s="16">
        <v>383398.07</v>
      </c>
    </row>
    <row r="127" spans="1:13" ht="38.25" x14ac:dyDescent="0.2">
      <c r="A127" s="11" t="s">
        <v>233</v>
      </c>
      <c r="B127" s="11" t="s">
        <v>234</v>
      </c>
      <c r="C127" s="12">
        <v>8708.1</v>
      </c>
      <c r="D127" s="12">
        <v>21409.81</v>
      </c>
      <c r="E127" s="13">
        <v>3.6219999999999999</v>
      </c>
      <c r="F127" s="13">
        <v>3.762</v>
      </c>
      <c r="G127" s="13">
        <v>3.9020000000000001</v>
      </c>
      <c r="H127" s="14">
        <v>15.53</v>
      </c>
      <c r="I127" s="14">
        <v>1</v>
      </c>
      <c r="J127" s="15">
        <v>0.14580000000000001</v>
      </c>
      <c r="K127" s="14">
        <v>459602.82</v>
      </c>
      <c r="L127" s="14">
        <v>466389.69</v>
      </c>
      <c r="M127" s="16">
        <v>473176.57</v>
      </c>
    </row>
    <row r="128" spans="1:13" ht="38.25" x14ac:dyDescent="0.2">
      <c r="A128" s="11" t="s">
        <v>235</v>
      </c>
      <c r="B128" s="11" t="s">
        <v>236</v>
      </c>
      <c r="C128" s="12">
        <v>8708.1</v>
      </c>
      <c r="D128" s="12">
        <v>21409.81</v>
      </c>
      <c r="E128" s="13">
        <v>3.6219999999999999</v>
      </c>
      <c r="F128" s="13">
        <v>3.762</v>
      </c>
      <c r="G128" s="13">
        <v>3.9020000000000001</v>
      </c>
      <c r="H128" s="14">
        <v>17.100000000000001</v>
      </c>
      <c r="I128" s="14">
        <v>1</v>
      </c>
      <c r="J128" s="15">
        <v>6.8099999999999994E-2</v>
      </c>
      <c r="K128" s="14">
        <v>431479.29</v>
      </c>
      <c r="L128" s="14">
        <v>434969.76</v>
      </c>
      <c r="M128" s="16">
        <v>438460.23</v>
      </c>
    </row>
    <row r="129" spans="1:13" ht="38.25" x14ac:dyDescent="0.2">
      <c r="A129" s="11" t="s">
        <v>237</v>
      </c>
      <c r="B129" s="11" t="s">
        <v>238</v>
      </c>
      <c r="C129" s="12">
        <v>8708.1</v>
      </c>
      <c r="D129" s="12">
        <v>21409.81</v>
      </c>
      <c r="E129" s="13">
        <v>3.6219999999999999</v>
      </c>
      <c r="F129" s="13">
        <v>3.762</v>
      </c>
      <c r="G129" s="13">
        <v>3.9020000000000001</v>
      </c>
      <c r="H129" s="14">
        <v>20.63</v>
      </c>
      <c r="I129" s="14">
        <v>1</v>
      </c>
      <c r="J129" s="15">
        <v>7.3800000000000004E-2</v>
      </c>
      <c r="K129" s="14">
        <v>527151.9</v>
      </c>
      <c r="L129" s="14">
        <v>531715.38</v>
      </c>
      <c r="M129" s="16">
        <v>536278.86</v>
      </c>
    </row>
    <row r="130" spans="1:13" ht="38.25" x14ac:dyDescent="0.2">
      <c r="A130" s="11" t="s">
        <v>239</v>
      </c>
      <c r="B130" s="11" t="s">
        <v>240</v>
      </c>
      <c r="C130" s="12">
        <v>8708.1</v>
      </c>
      <c r="D130" s="12">
        <v>21409.81</v>
      </c>
      <c r="E130" s="13">
        <v>3.6219999999999999</v>
      </c>
      <c r="F130" s="13">
        <v>3.762</v>
      </c>
      <c r="G130" s="13">
        <v>3.9020000000000001</v>
      </c>
      <c r="H130" s="14">
        <v>22.05</v>
      </c>
      <c r="I130" s="14">
        <v>1</v>
      </c>
      <c r="J130" s="15">
        <v>8.7099999999999997E-2</v>
      </c>
      <c r="K130" s="14">
        <v>579899.59</v>
      </c>
      <c r="L130" s="14">
        <v>585656.21</v>
      </c>
      <c r="M130" s="16">
        <v>591412.82999999996</v>
      </c>
    </row>
    <row r="131" spans="1:13" ht="38.25" x14ac:dyDescent="0.2">
      <c r="A131" s="11" t="s">
        <v>241</v>
      </c>
      <c r="B131" s="11" t="s">
        <v>242</v>
      </c>
      <c r="C131" s="12">
        <v>8708.1</v>
      </c>
      <c r="D131" s="12">
        <v>21409.81</v>
      </c>
      <c r="E131" s="13">
        <v>3.6219999999999999</v>
      </c>
      <c r="F131" s="13">
        <v>3.762</v>
      </c>
      <c r="G131" s="13">
        <v>3.9020000000000001</v>
      </c>
      <c r="H131" s="14">
        <v>25.69</v>
      </c>
      <c r="I131" s="14">
        <v>1</v>
      </c>
      <c r="J131" s="15">
        <v>8.0000000000000002E-3</v>
      </c>
      <c r="K131" s="14">
        <v>561555.19999999995</v>
      </c>
      <c r="L131" s="14">
        <v>562171.22</v>
      </c>
      <c r="M131" s="16">
        <v>562787.24</v>
      </c>
    </row>
    <row r="132" spans="1:13" ht="38.25" x14ac:dyDescent="0.2">
      <c r="A132" s="11" t="s">
        <v>243</v>
      </c>
      <c r="B132" s="11" t="s">
        <v>244</v>
      </c>
      <c r="C132" s="12">
        <v>8708.1</v>
      </c>
      <c r="D132" s="12">
        <v>21409.81</v>
      </c>
      <c r="E132" s="13">
        <v>3.6219999999999999</v>
      </c>
      <c r="F132" s="13">
        <v>3.762</v>
      </c>
      <c r="G132" s="13">
        <v>3.9020000000000001</v>
      </c>
      <c r="H132" s="14">
        <v>27.65</v>
      </c>
      <c r="I132" s="14">
        <v>1</v>
      </c>
      <c r="J132" s="15">
        <v>5.1000000000000004E-3</v>
      </c>
      <c r="K132" s="14">
        <v>599897.34</v>
      </c>
      <c r="L132" s="14">
        <v>600320.01</v>
      </c>
      <c r="M132" s="16">
        <v>600742.68999999994</v>
      </c>
    </row>
    <row r="133" spans="1:13" ht="38.25" x14ac:dyDescent="0.2">
      <c r="A133" s="11" t="s">
        <v>245</v>
      </c>
      <c r="B133" s="11" t="s">
        <v>246</v>
      </c>
      <c r="C133" s="12">
        <v>8708.1</v>
      </c>
      <c r="D133" s="12">
        <v>21409.81</v>
      </c>
      <c r="E133" s="13">
        <v>3.6219999999999999</v>
      </c>
      <c r="F133" s="13">
        <v>3.762</v>
      </c>
      <c r="G133" s="13">
        <v>3.9020000000000001</v>
      </c>
      <c r="H133" s="14">
        <v>31.88</v>
      </c>
      <c r="I133" s="14">
        <v>1</v>
      </c>
      <c r="J133" s="15">
        <v>0.1235</v>
      </c>
      <c r="K133" s="14">
        <v>903564.33</v>
      </c>
      <c r="L133" s="14">
        <v>915365.53</v>
      </c>
      <c r="M133" s="16">
        <v>927166.73</v>
      </c>
    </row>
    <row r="134" spans="1:13" ht="38.25" x14ac:dyDescent="0.2">
      <c r="A134" s="11" t="s">
        <v>247</v>
      </c>
      <c r="B134" s="11" t="s">
        <v>248</v>
      </c>
      <c r="C134" s="12">
        <v>8708.1</v>
      </c>
      <c r="D134" s="12">
        <v>21409.81</v>
      </c>
      <c r="E134" s="13">
        <v>3.6219999999999999</v>
      </c>
      <c r="F134" s="13">
        <v>3.762</v>
      </c>
      <c r="G134" s="13">
        <v>3.9020000000000001</v>
      </c>
      <c r="H134" s="14">
        <v>36.340000000000003</v>
      </c>
      <c r="I134" s="14">
        <v>1</v>
      </c>
      <c r="J134" s="15">
        <v>8.2199999999999995E-2</v>
      </c>
      <c r="K134" s="14">
        <v>945720.59</v>
      </c>
      <c r="L134" s="14">
        <v>954674.19</v>
      </c>
      <c r="M134" s="16">
        <v>963627.79</v>
      </c>
    </row>
    <row r="135" spans="1:13" ht="38.25" x14ac:dyDescent="0.2">
      <c r="A135" s="11" t="s">
        <v>249</v>
      </c>
      <c r="B135" s="11" t="s">
        <v>250</v>
      </c>
      <c r="C135" s="12">
        <v>8708.1</v>
      </c>
      <c r="D135" s="12">
        <v>21409.81</v>
      </c>
      <c r="E135" s="13">
        <v>3.6219999999999999</v>
      </c>
      <c r="F135" s="13">
        <v>3.762</v>
      </c>
      <c r="G135" s="13">
        <v>3.9020000000000001</v>
      </c>
      <c r="H135" s="14">
        <v>41.49</v>
      </c>
      <c r="I135" s="14">
        <v>1</v>
      </c>
      <c r="J135" s="15">
        <v>0.108</v>
      </c>
      <c r="K135" s="14">
        <v>1139836.28</v>
      </c>
      <c r="L135" s="14">
        <v>1153267.27</v>
      </c>
      <c r="M135" s="16">
        <v>1166698.26</v>
      </c>
    </row>
    <row r="136" spans="1:13" ht="38.25" x14ac:dyDescent="0.2">
      <c r="A136" s="11" t="s">
        <v>251</v>
      </c>
      <c r="B136" s="11" t="s">
        <v>252</v>
      </c>
      <c r="C136" s="12">
        <v>8708.1</v>
      </c>
      <c r="D136" s="12">
        <v>21409.81</v>
      </c>
      <c r="E136" s="13">
        <v>3.6219999999999999</v>
      </c>
      <c r="F136" s="13">
        <v>3.762</v>
      </c>
      <c r="G136" s="13">
        <v>3.9020000000000001</v>
      </c>
      <c r="H136" s="14">
        <v>45.24</v>
      </c>
      <c r="I136" s="14">
        <v>1</v>
      </c>
      <c r="J136" s="15">
        <v>6.6000000000000003E-2</v>
      </c>
      <c r="K136" s="14">
        <v>1136194.48</v>
      </c>
      <c r="L136" s="14">
        <v>1145144.1499999999</v>
      </c>
      <c r="M136" s="16">
        <v>1154093.83</v>
      </c>
    </row>
    <row r="137" spans="1:13" ht="38.25" x14ac:dyDescent="0.2">
      <c r="A137" s="11" t="s">
        <v>253</v>
      </c>
      <c r="B137" s="11" t="s">
        <v>254</v>
      </c>
      <c r="C137" s="12">
        <v>8708.1</v>
      </c>
      <c r="D137" s="12">
        <v>21409.81</v>
      </c>
      <c r="E137" s="13">
        <v>3.6219999999999999</v>
      </c>
      <c r="F137" s="13">
        <v>3.762</v>
      </c>
      <c r="G137" s="13">
        <v>3.9020000000000001</v>
      </c>
      <c r="H137" s="14">
        <v>54.5</v>
      </c>
      <c r="I137" s="14">
        <v>1</v>
      </c>
      <c r="J137" s="15">
        <v>2E-3</v>
      </c>
      <c r="K137" s="14">
        <v>1172953.53</v>
      </c>
      <c r="L137" s="14">
        <v>1173280.24</v>
      </c>
      <c r="M137" s="16">
        <v>1173606.95</v>
      </c>
    </row>
    <row r="138" spans="1:13" x14ac:dyDescent="0.2">
      <c r="A138" s="11" t="s">
        <v>255</v>
      </c>
      <c r="B138" s="11" t="s">
        <v>256</v>
      </c>
      <c r="C138" s="12">
        <v>8708.1</v>
      </c>
      <c r="D138" s="12">
        <v>21409.81</v>
      </c>
      <c r="E138" s="13">
        <v>3.6219999999999999</v>
      </c>
      <c r="F138" s="13">
        <v>3.762</v>
      </c>
      <c r="G138" s="13">
        <v>3.9020000000000001</v>
      </c>
      <c r="H138" s="14">
        <v>0.74</v>
      </c>
      <c r="I138" s="14">
        <v>1</v>
      </c>
      <c r="J138" s="15">
        <v>1</v>
      </c>
      <c r="K138" s="14">
        <v>57384.29</v>
      </c>
      <c r="L138" s="14">
        <v>59602.34</v>
      </c>
      <c r="M138" s="16">
        <v>61820.4</v>
      </c>
    </row>
    <row r="139" spans="1:13" ht="25.5" x14ac:dyDescent="0.2">
      <c r="A139" s="11" t="s">
        <v>257</v>
      </c>
      <c r="B139" s="11" t="s">
        <v>258</v>
      </c>
      <c r="C139" s="12">
        <v>8708.1</v>
      </c>
      <c r="D139" s="12">
        <v>21409.81</v>
      </c>
      <c r="E139" s="13">
        <v>3.6219999999999999</v>
      </c>
      <c r="F139" s="13">
        <v>3.762</v>
      </c>
      <c r="G139" s="13">
        <v>3.9020000000000001</v>
      </c>
      <c r="H139" s="14">
        <v>1.1200000000000001</v>
      </c>
      <c r="I139" s="14">
        <v>1</v>
      </c>
      <c r="J139" s="15">
        <v>1</v>
      </c>
      <c r="K139" s="14">
        <v>86851.89</v>
      </c>
      <c r="L139" s="14">
        <v>90208.95</v>
      </c>
      <c r="M139" s="16">
        <v>93566.01</v>
      </c>
    </row>
    <row r="140" spans="1:13" ht="25.5" x14ac:dyDescent="0.2">
      <c r="A140" s="11" t="s">
        <v>259</v>
      </c>
      <c r="B140" s="11" t="s">
        <v>260</v>
      </c>
      <c r="C140" s="12">
        <v>8708.1</v>
      </c>
      <c r="D140" s="12">
        <v>21409.81</v>
      </c>
      <c r="E140" s="13">
        <v>3.6219999999999999</v>
      </c>
      <c r="F140" s="13">
        <v>3.762</v>
      </c>
      <c r="G140" s="13">
        <v>3.9020000000000001</v>
      </c>
      <c r="H140" s="14">
        <v>1.66</v>
      </c>
      <c r="I140" s="14">
        <v>1</v>
      </c>
      <c r="J140" s="15">
        <v>1</v>
      </c>
      <c r="K140" s="14">
        <v>128726.91</v>
      </c>
      <c r="L140" s="14">
        <v>133702.54999999999</v>
      </c>
      <c r="M140" s="16">
        <v>138678.19</v>
      </c>
    </row>
    <row r="141" spans="1:13" ht="25.5" x14ac:dyDescent="0.2">
      <c r="A141" s="11" t="s">
        <v>261</v>
      </c>
      <c r="B141" s="11" t="s">
        <v>262</v>
      </c>
      <c r="C141" s="12">
        <v>8708.1</v>
      </c>
      <c r="D141" s="12">
        <v>21409.81</v>
      </c>
      <c r="E141" s="13">
        <v>3.6219999999999999</v>
      </c>
      <c r="F141" s="13">
        <v>3.762</v>
      </c>
      <c r="G141" s="13">
        <v>3.9020000000000001</v>
      </c>
      <c r="H141" s="14">
        <v>2</v>
      </c>
      <c r="I141" s="14">
        <v>1</v>
      </c>
      <c r="J141" s="15">
        <v>1</v>
      </c>
      <c r="K141" s="14">
        <v>155092.66</v>
      </c>
      <c r="L141" s="14">
        <v>161087.41</v>
      </c>
      <c r="M141" s="16">
        <v>167082.16</v>
      </c>
    </row>
    <row r="142" spans="1:13" ht="25.5" x14ac:dyDescent="0.2">
      <c r="A142" s="11" t="s">
        <v>263</v>
      </c>
      <c r="B142" s="11" t="s">
        <v>264</v>
      </c>
      <c r="C142" s="12">
        <v>8708.1</v>
      </c>
      <c r="D142" s="12">
        <v>21409.81</v>
      </c>
      <c r="E142" s="13">
        <v>3.6219999999999999</v>
      </c>
      <c r="F142" s="13">
        <v>3.762</v>
      </c>
      <c r="G142" s="13">
        <v>3.9020000000000001</v>
      </c>
      <c r="H142" s="14">
        <v>2.46</v>
      </c>
      <c r="I142" s="14">
        <v>1</v>
      </c>
      <c r="J142" s="15">
        <v>1</v>
      </c>
      <c r="K142" s="14">
        <v>190763.98</v>
      </c>
      <c r="L142" s="14">
        <v>198137.51</v>
      </c>
      <c r="M142" s="16">
        <v>205511.05</v>
      </c>
    </row>
    <row r="143" spans="1:13" ht="35.25" customHeight="1" x14ac:dyDescent="0.2">
      <c r="A143" s="11" t="s">
        <v>265</v>
      </c>
      <c r="B143" s="11" t="s">
        <v>266</v>
      </c>
      <c r="C143" s="12">
        <v>8708.1</v>
      </c>
      <c r="D143" s="12">
        <v>21409.81</v>
      </c>
      <c r="E143" s="13">
        <v>3.6219999999999999</v>
      </c>
      <c r="F143" s="13">
        <v>3.762</v>
      </c>
      <c r="G143" s="13">
        <v>3.9020000000000001</v>
      </c>
      <c r="H143" s="14">
        <v>39.83</v>
      </c>
      <c r="I143" s="14">
        <v>1</v>
      </c>
      <c r="J143" s="15">
        <v>2.8E-3</v>
      </c>
      <c r="K143" s="14">
        <v>859013.3</v>
      </c>
      <c r="L143" s="14">
        <v>859347.58</v>
      </c>
      <c r="M143" s="16">
        <v>859681.86</v>
      </c>
    </row>
    <row r="144" spans="1:13" x14ac:dyDescent="0.2">
      <c r="A144" s="11" t="s">
        <v>267</v>
      </c>
      <c r="B144" s="11" t="s">
        <v>268</v>
      </c>
      <c r="C144" s="12">
        <v>8708.1</v>
      </c>
      <c r="D144" s="12">
        <v>21409.81</v>
      </c>
      <c r="E144" s="13">
        <v>3.6219999999999999</v>
      </c>
      <c r="F144" s="13">
        <v>3.762</v>
      </c>
      <c r="G144" s="13">
        <v>3.9020000000000001</v>
      </c>
      <c r="H144" s="14">
        <v>0.39</v>
      </c>
      <c r="I144" s="14">
        <v>1</v>
      </c>
      <c r="J144" s="15">
        <v>1</v>
      </c>
      <c r="K144" s="14">
        <v>30243.07</v>
      </c>
      <c r="L144" s="14">
        <v>31412.05</v>
      </c>
      <c r="M144" s="16">
        <v>32581.02</v>
      </c>
    </row>
    <row r="145" spans="1:13" x14ac:dyDescent="0.2">
      <c r="A145" s="11" t="s">
        <v>269</v>
      </c>
      <c r="B145" s="11" t="s">
        <v>270</v>
      </c>
      <c r="C145" s="12">
        <v>8708.1</v>
      </c>
      <c r="D145" s="12">
        <v>21409.81</v>
      </c>
      <c r="E145" s="13">
        <v>3.6219999999999999</v>
      </c>
      <c r="F145" s="13">
        <v>3.762</v>
      </c>
      <c r="G145" s="13">
        <v>3.9020000000000001</v>
      </c>
      <c r="H145" s="14">
        <v>0.67</v>
      </c>
      <c r="I145" s="14">
        <v>1</v>
      </c>
      <c r="J145" s="15">
        <v>1</v>
      </c>
      <c r="K145" s="14">
        <v>51956.04</v>
      </c>
      <c r="L145" s="14">
        <v>53964.28</v>
      </c>
      <c r="M145" s="16">
        <v>55972.52</v>
      </c>
    </row>
    <row r="146" spans="1:13" x14ac:dyDescent="0.2">
      <c r="A146" s="11" t="s">
        <v>271</v>
      </c>
      <c r="B146" s="11" t="s">
        <v>272</v>
      </c>
      <c r="C146" s="12">
        <v>8708.1</v>
      </c>
      <c r="D146" s="12">
        <v>21409.81</v>
      </c>
      <c r="E146" s="13">
        <v>3.6219999999999999</v>
      </c>
      <c r="F146" s="13">
        <v>3.762</v>
      </c>
      <c r="G146" s="13">
        <v>3.9020000000000001</v>
      </c>
      <c r="H146" s="14">
        <v>1.0900000000000001</v>
      </c>
      <c r="I146" s="14">
        <v>1</v>
      </c>
      <c r="J146" s="15">
        <v>1</v>
      </c>
      <c r="K146" s="14">
        <v>84525.5</v>
      </c>
      <c r="L146" s="14">
        <v>87792.639999999999</v>
      </c>
      <c r="M146" s="16">
        <v>91059.78</v>
      </c>
    </row>
    <row r="147" spans="1:13" x14ac:dyDescent="0.2">
      <c r="A147" s="11" t="s">
        <v>273</v>
      </c>
      <c r="B147" s="11" t="s">
        <v>274</v>
      </c>
      <c r="C147" s="12">
        <v>8708.1</v>
      </c>
      <c r="D147" s="12">
        <v>21409.81</v>
      </c>
      <c r="E147" s="13">
        <v>3.6219999999999999</v>
      </c>
      <c r="F147" s="13">
        <v>3.762</v>
      </c>
      <c r="G147" s="13">
        <v>3.9020000000000001</v>
      </c>
      <c r="H147" s="14">
        <v>1.62</v>
      </c>
      <c r="I147" s="14">
        <v>1</v>
      </c>
      <c r="J147" s="15">
        <v>1</v>
      </c>
      <c r="K147" s="14">
        <v>125625.06</v>
      </c>
      <c r="L147" s="14">
        <v>130480.8</v>
      </c>
      <c r="M147" s="16">
        <v>135336.54999999999</v>
      </c>
    </row>
    <row r="148" spans="1:13" x14ac:dyDescent="0.2">
      <c r="A148" s="11" t="s">
        <v>275</v>
      </c>
      <c r="B148" s="11" t="s">
        <v>276</v>
      </c>
      <c r="C148" s="12">
        <v>8708.1</v>
      </c>
      <c r="D148" s="12">
        <v>21409.81</v>
      </c>
      <c r="E148" s="13">
        <v>3.6219999999999999</v>
      </c>
      <c r="F148" s="13">
        <v>3.762</v>
      </c>
      <c r="G148" s="13">
        <v>3.9020000000000001</v>
      </c>
      <c r="H148" s="14">
        <v>2.0099999999999998</v>
      </c>
      <c r="I148" s="14">
        <v>1</v>
      </c>
      <c r="J148" s="15">
        <v>1</v>
      </c>
      <c r="K148" s="14">
        <v>155868.13</v>
      </c>
      <c r="L148" s="14">
        <v>161892.85</v>
      </c>
      <c r="M148" s="16">
        <v>167917.57</v>
      </c>
    </row>
    <row r="149" spans="1:13" x14ac:dyDescent="0.2">
      <c r="A149" s="11" t="s">
        <v>277</v>
      </c>
      <c r="B149" s="11" t="s">
        <v>278</v>
      </c>
      <c r="C149" s="12">
        <v>8708.1</v>
      </c>
      <c r="D149" s="12">
        <v>21409.81</v>
      </c>
      <c r="E149" s="13">
        <v>3.6219999999999999</v>
      </c>
      <c r="F149" s="13">
        <v>3.762</v>
      </c>
      <c r="G149" s="13">
        <v>3.9020000000000001</v>
      </c>
      <c r="H149" s="14">
        <v>3.5</v>
      </c>
      <c r="I149" s="14">
        <v>1</v>
      </c>
      <c r="J149" s="15">
        <v>1</v>
      </c>
      <c r="K149" s="14">
        <v>271412.15999999997</v>
      </c>
      <c r="L149" s="14">
        <v>281902.96999999997</v>
      </c>
      <c r="M149" s="16">
        <v>292393.78000000003</v>
      </c>
    </row>
    <row r="150" spans="1:13" ht="25.5" x14ac:dyDescent="0.2">
      <c r="A150" s="11" t="s">
        <v>279</v>
      </c>
      <c r="B150" s="11" t="s">
        <v>280</v>
      </c>
      <c r="C150" s="12">
        <v>8708.1</v>
      </c>
      <c r="D150" s="12">
        <v>21409.81</v>
      </c>
      <c r="E150" s="13">
        <v>3.6219999999999999</v>
      </c>
      <c r="F150" s="13">
        <v>3.762</v>
      </c>
      <c r="G150" s="13">
        <v>3.9020000000000001</v>
      </c>
      <c r="H150" s="14">
        <v>1.77</v>
      </c>
      <c r="I150" s="14">
        <v>1</v>
      </c>
      <c r="J150" s="15">
        <v>0.1023</v>
      </c>
      <c r="K150" s="14">
        <v>48060.06</v>
      </c>
      <c r="L150" s="14">
        <v>48602.8</v>
      </c>
      <c r="M150" s="16">
        <v>49145.53</v>
      </c>
    </row>
    <row r="151" spans="1:13" ht="25.5" x14ac:dyDescent="0.2">
      <c r="A151" s="11" t="s">
        <v>281</v>
      </c>
      <c r="B151" s="11" t="s">
        <v>282</v>
      </c>
      <c r="C151" s="12">
        <v>8708.1</v>
      </c>
      <c r="D151" s="12">
        <v>21409.81</v>
      </c>
      <c r="E151" s="13">
        <v>3.6219999999999999</v>
      </c>
      <c r="F151" s="13">
        <v>3.762</v>
      </c>
      <c r="G151" s="13">
        <v>3.9020000000000001</v>
      </c>
      <c r="H151" s="14">
        <v>2.56</v>
      </c>
      <c r="I151" s="14">
        <v>1</v>
      </c>
      <c r="J151" s="15">
        <v>7.7699999999999991E-2</v>
      </c>
      <c r="K151" s="14">
        <v>65975.34</v>
      </c>
      <c r="L151" s="14">
        <v>66571.55</v>
      </c>
      <c r="M151" s="16">
        <v>67167.77</v>
      </c>
    </row>
    <row r="152" spans="1:13" ht="25.5" x14ac:dyDescent="0.2">
      <c r="A152" s="11" t="s">
        <v>283</v>
      </c>
      <c r="B152" s="11" t="s">
        <v>284</v>
      </c>
      <c r="C152" s="12">
        <v>8708.1</v>
      </c>
      <c r="D152" s="12">
        <v>21409.81</v>
      </c>
      <c r="E152" s="13">
        <v>3.6219999999999999</v>
      </c>
      <c r="F152" s="13">
        <v>3.762</v>
      </c>
      <c r="G152" s="13">
        <v>3.9020000000000001</v>
      </c>
      <c r="H152" s="14">
        <v>2.31</v>
      </c>
      <c r="I152" s="14">
        <v>1</v>
      </c>
      <c r="J152" s="15">
        <v>1</v>
      </c>
      <c r="K152" s="14">
        <v>179132.03</v>
      </c>
      <c r="L152" s="14">
        <v>186055.96</v>
      </c>
      <c r="M152" s="16">
        <v>192979.89</v>
      </c>
    </row>
    <row r="153" spans="1:13" x14ac:dyDescent="0.2">
      <c r="A153" s="11" t="s">
        <v>285</v>
      </c>
      <c r="B153" s="11" t="s">
        <v>286</v>
      </c>
      <c r="C153" s="12">
        <v>8708.1</v>
      </c>
      <c r="D153" s="12">
        <v>21409.81</v>
      </c>
      <c r="E153" s="13">
        <v>3.6219999999999999</v>
      </c>
      <c r="F153" s="13">
        <v>3.762</v>
      </c>
      <c r="G153" s="13">
        <v>3.9020000000000001</v>
      </c>
      <c r="H153" s="14">
        <v>0.89</v>
      </c>
      <c r="I153" s="14">
        <v>1</v>
      </c>
      <c r="J153" s="15">
        <v>1</v>
      </c>
      <c r="K153" s="14">
        <v>69016.240000000005</v>
      </c>
      <c r="L153" s="14">
        <v>71683.899999999994</v>
      </c>
      <c r="M153" s="16">
        <v>74351.56</v>
      </c>
    </row>
    <row r="154" spans="1:13" x14ac:dyDescent="0.2">
      <c r="A154" s="11" t="s">
        <v>287</v>
      </c>
      <c r="B154" s="11" t="s">
        <v>288</v>
      </c>
      <c r="C154" s="12">
        <v>8708.1</v>
      </c>
      <c r="D154" s="12">
        <v>21409.81</v>
      </c>
      <c r="E154" s="13">
        <v>3.6219999999999999</v>
      </c>
      <c r="F154" s="13">
        <v>3.762</v>
      </c>
      <c r="G154" s="13">
        <v>3.9020000000000001</v>
      </c>
      <c r="H154" s="14">
        <v>0.9</v>
      </c>
      <c r="I154" s="14">
        <v>1</v>
      </c>
      <c r="J154" s="15">
        <v>1</v>
      </c>
      <c r="K154" s="14">
        <v>69791.7</v>
      </c>
      <c r="L154" s="14">
        <v>72489.33</v>
      </c>
      <c r="M154" s="16">
        <v>75186.97</v>
      </c>
    </row>
    <row r="155" spans="1:13" ht="25.5" x14ac:dyDescent="0.2">
      <c r="A155" s="11" t="s">
        <v>289</v>
      </c>
      <c r="B155" s="11" t="s">
        <v>290</v>
      </c>
      <c r="C155" s="12">
        <v>8708.1</v>
      </c>
      <c r="D155" s="12">
        <v>21409.81</v>
      </c>
      <c r="E155" s="13">
        <v>3.6219999999999999</v>
      </c>
      <c r="F155" s="13">
        <v>3.762</v>
      </c>
      <c r="G155" s="13">
        <v>3.9020000000000001</v>
      </c>
      <c r="H155" s="14">
        <v>1.46</v>
      </c>
      <c r="I155" s="14">
        <v>1</v>
      </c>
      <c r="J155" s="15">
        <v>1</v>
      </c>
      <c r="K155" s="14">
        <v>113217.64</v>
      </c>
      <c r="L155" s="14">
        <v>117593.81</v>
      </c>
      <c r="M155" s="16">
        <v>121969.97</v>
      </c>
    </row>
    <row r="156" spans="1:13" ht="25.5" x14ac:dyDescent="0.2">
      <c r="A156" s="11" t="s">
        <v>291</v>
      </c>
      <c r="B156" s="11" t="s">
        <v>292</v>
      </c>
      <c r="C156" s="12">
        <v>8708.1</v>
      </c>
      <c r="D156" s="12">
        <v>21409.81</v>
      </c>
      <c r="E156" s="13">
        <v>3.6219999999999999</v>
      </c>
      <c r="F156" s="13">
        <v>3.762</v>
      </c>
      <c r="G156" s="13">
        <v>3.9020000000000001</v>
      </c>
      <c r="H156" s="14">
        <v>1.84</v>
      </c>
      <c r="I156" s="14">
        <v>1</v>
      </c>
      <c r="J156" s="15">
        <v>1</v>
      </c>
      <c r="K156" s="14">
        <v>142685.25</v>
      </c>
      <c r="L156" s="14">
        <v>148200.42000000001</v>
      </c>
      <c r="M156" s="16">
        <v>153715.57999999999</v>
      </c>
    </row>
    <row r="157" spans="1:13" x14ac:dyDescent="0.2">
      <c r="A157" s="11" t="s">
        <v>293</v>
      </c>
      <c r="B157" s="11" t="s">
        <v>294</v>
      </c>
      <c r="C157" s="12">
        <v>8708.1</v>
      </c>
      <c r="D157" s="12">
        <v>21409.81</v>
      </c>
      <c r="E157" s="13">
        <v>3.6219999999999999</v>
      </c>
      <c r="F157" s="13">
        <v>3.762</v>
      </c>
      <c r="G157" s="13">
        <v>3.9020000000000001</v>
      </c>
      <c r="H157" s="14">
        <v>2.1800000000000002</v>
      </c>
      <c r="I157" s="14">
        <v>1</v>
      </c>
      <c r="J157" s="15">
        <v>1</v>
      </c>
      <c r="K157" s="14">
        <v>169051</v>
      </c>
      <c r="L157" s="14">
        <v>175585.28</v>
      </c>
      <c r="M157" s="16">
        <v>182119.55</v>
      </c>
    </row>
    <row r="158" spans="1:13" x14ac:dyDescent="0.2">
      <c r="A158" s="11" t="s">
        <v>295</v>
      </c>
      <c r="B158" s="11" t="s">
        <v>296</v>
      </c>
      <c r="C158" s="12">
        <v>8708.1</v>
      </c>
      <c r="D158" s="12">
        <v>21409.81</v>
      </c>
      <c r="E158" s="13">
        <v>3.6219999999999999</v>
      </c>
      <c r="F158" s="13">
        <v>3.762</v>
      </c>
      <c r="G158" s="13">
        <v>3.9020000000000001</v>
      </c>
      <c r="H158" s="14">
        <v>4.3099999999999996</v>
      </c>
      <c r="I158" s="14">
        <v>1</v>
      </c>
      <c r="J158" s="15">
        <v>1</v>
      </c>
      <c r="K158" s="14">
        <v>334224.69</v>
      </c>
      <c r="L158" s="14">
        <v>347143.37</v>
      </c>
      <c r="M158" s="16">
        <v>360062.05</v>
      </c>
    </row>
    <row r="159" spans="1:13" ht="38.25" x14ac:dyDescent="0.2">
      <c r="A159" s="11" t="s">
        <v>297</v>
      </c>
      <c r="B159" s="11" t="s">
        <v>298</v>
      </c>
      <c r="C159" s="12">
        <v>8708.1</v>
      </c>
      <c r="D159" s="12">
        <v>21409.81</v>
      </c>
      <c r="E159" s="13">
        <v>3.6219999999999999</v>
      </c>
      <c r="F159" s="13">
        <v>3.762</v>
      </c>
      <c r="G159" s="13">
        <v>3.9020000000000001</v>
      </c>
      <c r="H159" s="14">
        <v>0.98</v>
      </c>
      <c r="I159" s="14">
        <v>1</v>
      </c>
      <c r="J159" s="15">
        <v>1</v>
      </c>
      <c r="K159" s="14">
        <v>75995.41</v>
      </c>
      <c r="L159" s="14">
        <v>78932.83</v>
      </c>
      <c r="M159" s="16">
        <v>81870.259999999995</v>
      </c>
    </row>
    <row r="160" spans="1:13" ht="25.5" x14ac:dyDescent="0.2">
      <c r="A160" s="11" t="s">
        <v>299</v>
      </c>
      <c r="B160" s="11" t="s">
        <v>300</v>
      </c>
      <c r="C160" s="12">
        <v>8708.1</v>
      </c>
      <c r="D160" s="12">
        <v>21409.81</v>
      </c>
      <c r="E160" s="13">
        <v>3.6219999999999999</v>
      </c>
      <c r="F160" s="13">
        <v>3.762</v>
      </c>
      <c r="G160" s="13">
        <v>3.9020000000000001</v>
      </c>
      <c r="H160" s="14">
        <v>0.74</v>
      </c>
      <c r="I160" s="14">
        <v>1</v>
      </c>
      <c r="J160" s="15">
        <v>1</v>
      </c>
      <c r="K160" s="14">
        <v>57384.29</v>
      </c>
      <c r="L160" s="14">
        <v>59602.34</v>
      </c>
      <c r="M160" s="16">
        <v>61820.4</v>
      </c>
    </row>
    <row r="161" spans="1:13" ht="25.5" x14ac:dyDescent="0.2">
      <c r="A161" s="11" t="s">
        <v>301</v>
      </c>
      <c r="B161" s="11" t="s">
        <v>302</v>
      </c>
      <c r="C161" s="12">
        <v>8708.1</v>
      </c>
      <c r="D161" s="12">
        <v>21409.81</v>
      </c>
      <c r="E161" s="13">
        <v>3.6219999999999999</v>
      </c>
      <c r="F161" s="13">
        <v>3.762</v>
      </c>
      <c r="G161" s="13">
        <v>3.9020000000000001</v>
      </c>
      <c r="H161" s="14">
        <v>1.32</v>
      </c>
      <c r="I161" s="14">
        <v>1</v>
      </c>
      <c r="J161" s="15">
        <v>1</v>
      </c>
      <c r="K161" s="14">
        <v>102361.16</v>
      </c>
      <c r="L161" s="14">
        <v>106317.69</v>
      </c>
      <c r="M161" s="16">
        <v>110274.22</v>
      </c>
    </row>
    <row r="162" spans="1:13" ht="38.25" customHeight="1" x14ac:dyDescent="0.2">
      <c r="A162" s="11" t="s">
        <v>303</v>
      </c>
      <c r="B162" s="11" t="s">
        <v>304</v>
      </c>
      <c r="C162" s="12">
        <v>8708.1</v>
      </c>
      <c r="D162" s="12">
        <v>21409.81</v>
      </c>
      <c r="E162" s="13">
        <v>3.6219999999999999</v>
      </c>
      <c r="F162" s="13">
        <v>3.762</v>
      </c>
      <c r="G162" s="13">
        <v>3.9020000000000001</v>
      </c>
      <c r="H162" s="14">
        <v>1.44</v>
      </c>
      <c r="I162" s="14">
        <v>1</v>
      </c>
      <c r="J162" s="15">
        <v>1</v>
      </c>
      <c r="K162" s="14">
        <v>111666.72</v>
      </c>
      <c r="L162" s="14">
        <v>115982.94</v>
      </c>
      <c r="M162" s="16">
        <v>120299.15</v>
      </c>
    </row>
    <row r="163" spans="1:13" ht="25.5" x14ac:dyDescent="0.2">
      <c r="A163" s="11" t="s">
        <v>305</v>
      </c>
      <c r="B163" s="11" t="s">
        <v>306</v>
      </c>
      <c r="C163" s="12">
        <v>8708.1</v>
      </c>
      <c r="D163" s="12">
        <v>21409.81</v>
      </c>
      <c r="E163" s="13">
        <v>3.6219999999999999</v>
      </c>
      <c r="F163" s="13">
        <v>3.762</v>
      </c>
      <c r="G163" s="13">
        <v>3.9020000000000001</v>
      </c>
      <c r="H163" s="14">
        <v>1.69</v>
      </c>
      <c r="I163" s="14">
        <v>1</v>
      </c>
      <c r="J163" s="15">
        <v>1</v>
      </c>
      <c r="K163" s="14">
        <v>131053.3</v>
      </c>
      <c r="L163" s="14">
        <v>136118.85999999999</v>
      </c>
      <c r="M163" s="16">
        <v>141184.42000000001</v>
      </c>
    </row>
    <row r="164" spans="1:13" ht="25.5" x14ac:dyDescent="0.2">
      <c r="A164" s="11" t="s">
        <v>307</v>
      </c>
      <c r="B164" s="11" t="s">
        <v>308</v>
      </c>
      <c r="C164" s="12">
        <v>8708.1</v>
      </c>
      <c r="D164" s="12">
        <v>21409.81</v>
      </c>
      <c r="E164" s="13">
        <v>3.6219999999999999</v>
      </c>
      <c r="F164" s="13">
        <v>3.762</v>
      </c>
      <c r="G164" s="13">
        <v>3.9020000000000001</v>
      </c>
      <c r="H164" s="14">
        <v>2.4900000000000002</v>
      </c>
      <c r="I164" s="14">
        <v>1</v>
      </c>
      <c r="J164" s="15">
        <v>1</v>
      </c>
      <c r="K164" s="14">
        <v>193090.37</v>
      </c>
      <c r="L164" s="14">
        <v>200553.83</v>
      </c>
      <c r="M164" s="16">
        <v>208017.29</v>
      </c>
    </row>
    <row r="165" spans="1:13" ht="25.5" x14ac:dyDescent="0.2">
      <c r="A165" s="11" t="s">
        <v>309</v>
      </c>
      <c r="B165" s="11" t="s">
        <v>310</v>
      </c>
      <c r="C165" s="12">
        <v>8708.1</v>
      </c>
      <c r="D165" s="12">
        <v>21409.81</v>
      </c>
      <c r="E165" s="13">
        <v>3.6219999999999999</v>
      </c>
      <c r="F165" s="13">
        <v>3.762</v>
      </c>
      <c r="G165" s="13">
        <v>3.9020000000000001</v>
      </c>
      <c r="H165" s="14">
        <v>1.05</v>
      </c>
      <c r="I165" s="14">
        <v>1</v>
      </c>
      <c r="J165" s="15">
        <v>1</v>
      </c>
      <c r="K165" s="14">
        <v>81423.649999999994</v>
      </c>
      <c r="L165" s="14">
        <v>84570.89</v>
      </c>
      <c r="M165" s="16">
        <v>87718.13</v>
      </c>
    </row>
    <row r="166" spans="1:13" ht="25.5" x14ac:dyDescent="0.2">
      <c r="A166" s="11" t="s">
        <v>311</v>
      </c>
      <c r="B166" s="11" t="s">
        <v>312</v>
      </c>
      <c r="C166" s="12">
        <v>8708.1</v>
      </c>
      <c r="D166" s="12">
        <v>21409.81</v>
      </c>
      <c r="E166" s="13">
        <v>3.6219999999999999</v>
      </c>
      <c r="F166" s="13">
        <v>3.762</v>
      </c>
      <c r="G166" s="13">
        <v>3.9020000000000001</v>
      </c>
      <c r="H166" s="14">
        <v>0.8</v>
      </c>
      <c r="I166" s="14">
        <v>1</v>
      </c>
      <c r="J166" s="15">
        <v>1</v>
      </c>
      <c r="K166" s="14">
        <v>62037.07</v>
      </c>
      <c r="L166" s="14">
        <v>64434.96</v>
      </c>
      <c r="M166" s="16">
        <v>66832.86</v>
      </c>
    </row>
    <row r="167" spans="1:13" ht="25.5" x14ac:dyDescent="0.2">
      <c r="A167" s="11" t="s">
        <v>313</v>
      </c>
      <c r="B167" s="11" t="s">
        <v>314</v>
      </c>
      <c r="C167" s="12">
        <v>8708.1</v>
      </c>
      <c r="D167" s="12">
        <v>21409.81</v>
      </c>
      <c r="E167" s="13">
        <v>3.6219999999999999</v>
      </c>
      <c r="F167" s="13">
        <v>3.762</v>
      </c>
      <c r="G167" s="13">
        <v>3.9020000000000001</v>
      </c>
      <c r="H167" s="14">
        <v>2.1800000000000002</v>
      </c>
      <c r="I167" s="14">
        <v>1</v>
      </c>
      <c r="J167" s="15">
        <v>1</v>
      </c>
      <c r="K167" s="14">
        <v>169051</v>
      </c>
      <c r="L167" s="14">
        <v>175585.28</v>
      </c>
      <c r="M167" s="16">
        <v>182119.55</v>
      </c>
    </row>
    <row r="168" spans="1:13" ht="25.5" x14ac:dyDescent="0.2">
      <c r="A168" s="11" t="s">
        <v>315</v>
      </c>
      <c r="B168" s="11" t="s">
        <v>316</v>
      </c>
      <c r="C168" s="12">
        <v>8708.1</v>
      </c>
      <c r="D168" s="12">
        <v>21409.81</v>
      </c>
      <c r="E168" s="13">
        <v>3.6219999999999999</v>
      </c>
      <c r="F168" s="13">
        <v>3.762</v>
      </c>
      <c r="G168" s="13">
        <v>3.9020000000000001</v>
      </c>
      <c r="H168" s="14">
        <v>2.58</v>
      </c>
      <c r="I168" s="14">
        <v>1</v>
      </c>
      <c r="J168" s="15">
        <v>1</v>
      </c>
      <c r="K168" s="14">
        <v>200069.54</v>
      </c>
      <c r="L168" s="14">
        <v>207802.76</v>
      </c>
      <c r="M168" s="16">
        <v>215535.98</v>
      </c>
    </row>
    <row r="169" spans="1:13" ht="25.5" x14ac:dyDescent="0.2">
      <c r="A169" s="11" t="s">
        <v>317</v>
      </c>
      <c r="B169" s="11" t="s">
        <v>318</v>
      </c>
      <c r="C169" s="12">
        <v>8708.1</v>
      </c>
      <c r="D169" s="12">
        <v>21409.81</v>
      </c>
      <c r="E169" s="13">
        <v>3.6219999999999999</v>
      </c>
      <c r="F169" s="13">
        <v>3.762</v>
      </c>
      <c r="G169" s="13">
        <v>3.9020000000000001</v>
      </c>
      <c r="H169" s="14">
        <v>1.97</v>
      </c>
      <c r="I169" s="14">
        <v>1</v>
      </c>
      <c r="J169" s="15">
        <v>1</v>
      </c>
      <c r="K169" s="14">
        <v>152766.26999999999</v>
      </c>
      <c r="L169" s="14">
        <v>158671.1</v>
      </c>
      <c r="M169" s="16">
        <v>164575.92000000001</v>
      </c>
    </row>
    <row r="170" spans="1:13" ht="25.5" x14ac:dyDescent="0.2">
      <c r="A170" s="11" t="s">
        <v>319</v>
      </c>
      <c r="B170" s="11" t="s">
        <v>320</v>
      </c>
      <c r="C170" s="12">
        <v>8708.1</v>
      </c>
      <c r="D170" s="12">
        <v>21409.81</v>
      </c>
      <c r="E170" s="13">
        <v>3.6219999999999999</v>
      </c>
      <c r="F170" s="13">
        <v>3.762</v>
      </c>
      <c r="G170" s="13">
        <v>3.9020000000000001</v>
      </c>
      <c r="H170" s="14">
        <v>2.04</v>
      </c>
      <c r="I170" s="14">
        <v>1</v>
      </c>
      <c r="J170" s="15">
        <v>1</v>
      </c>
      <c r="K170" s="14">
        <v>158194.51999999999</v>
      </c>
      <c r="L170" s="14">
        <v>164309.16</v>
      </c>
      <c r="M170" s="16">
        <v>170423.8</v>
      </c>
    </row>
    <row r="171" spans="1:13" ht="25.5" x14ac:dyDescent="0.2">
      <c r="A171" s="11" t="s">
        <v>321</v>
      </c>
      <c r="B171" s="11" t="s">
        <v>322</v>
      </c>
      <c r="C171" s="12">
        <v>8708.1</v>
      </c>
      <c r="D171" s="12">
        <v>21409.81</v>
      </c>
      <c r="E171" s="13">
        <v>3.6219999999999999</v>
      </c>
      <c r="F171" s="13">
        <v>3.762</v>
      </c>
      <c r="G171" s="13">
        <v>3.9020000000000001</v>
      </c>
      <c r="H171" s="14">
        <v>2.95</v>
      </c>
      <c r="I171" s="14">
        <v>1</v>
      </c>
      <c r="J171" s="15">
        <v>1</v>
      </c>
      <c r="K171" s="14">
        <v>228761.68</v>
      </c>
      <c r="L171" s="14">
        <v>237603.93</v>
      </c>
      <c r="M171" s="16">
        <v>246446.18</v>
      </c>
    </row>
    <row r="172" spans="1:13" x14ac:dyDescent="0.2">
      <c r="A172" s="11" t="s">
        <v>323</v>
      </c>
      <c r="B172" s="11" t="s">
        <v>324</v>
      </c>
      <c r="C172" s="12">
        <v>8708.1</v>
      </c>
      <c r="D172" s="12">
        <v>21409.81</v>
      </c>
      <c r="E172" s="13">
        <v>3.6219999999999999</v>
      </c>
      <c r="F172" s="13">
        <v>3.762</v>
      </c>
      <c r="G172" s="13">
        <v>3.9020000000000001</v>
      </c>
      <c r="H172" s="14">
        <v>0.89</v>
      </c>
      <c r="I172" s="14">
        <v>1</v>
      </c>
      <c r="J172" s="15">
        <v>1</v>
      </c>
      <c r="K172" s="14">
        <v>69016.240000000005</v>
      </c>
      <c r="L172" s="14">
        <v>71683.899999999994</v>
      </c>
      <c r="M172" s="16">
        <v>74351.56</v>
      </c>
    </row>
    <row r="173" spans="1:13" ht="25.5" x14ac:dyDescent="0.2">
      <c r="A173" s="11" t="s">
        <v>325</v>
      </c>
      <c r="B173" s="11" t="s">
        <v>326</v>
      </c>
      <c r="C173" s="12">
        <v>8708.1</v>
      </c>
      <c r="D173" s="12">
        <v>21409.81</v>
      </c>
      <c r="E173" s="13">
        <v>3.6219999999999999</v>
      </c>
      <c r="F173" s="13">
        <v>3.762</v>
      </c>
      <c r="G173" s="13">
        <v>3.9020000000000001</v>
      </c>
      <c r="H173" s="14">
        <v>0.75</v>
      </c>
      <c r="I173" s="14">
        <v>1</v>
      </c>
      <c r="J173" s="15">
        <v>1</v>
      </c>
      <c r="K173" s="14">
        <v>58159.75</v>
      </c>
      <c r="L173" s="14">
        <v>60407.78</v>
      </c>
      <c r="M173" s="16">
        <v>62655.81</v>
      </c>
    </row>
    <row r="174" spans="1:13" ht="25.5" x14ac:dyDescent="0.2">
      <c r="A174" s="11" t="s">
        <v>327</v>
      </c>
      <c r="B174" s="11" t="s">
        <v>328</v>
      </c>
      <c r="C174" s="12">
        <v>8708.1</v>
      </c>
      <c r="D174" s="12">
        <v>21409.81</v>
      </c>
      <c r="E174" s="13">
        <v>3.6219999999999999</v>
      </c>
      <c r="F174" s="13">
        <v>3.762</v>
      </c>
      <c r="G174" s="13">
        <v>3.9020000000000001</v>
      </c>
      <c r="H174" s="14">
        <v>1</v>
      </c>
      <c r="I174" s="14">
        <v>1</v>
      </c>
      <c r="J174" s="15">
        <v>1</v>
      </c>
      <c r="K174" s="14">
        <v>77546.33</v>
      </c>
      <c r="L174" s="14">
        <v>80543.710000000006</v>
      </c>
      <c r="M174" s="16">
        <v>83541.08</v>
      </c>
    </row>
    <row r="175" spans="1:13" ht="25.5" x14ac:dyDescent="0.2">
      <c r="A175" s="11" t="s">
        <v>329</v>
      </c>
      <c r="B175" s="11" t="s">
        <v>330</v>
      </c>
      <c r="C175" s="12">
        <v>8708.1</v>
      </c>
      <c r="D175" s="12">
        <v>21409.81</v>
      </c>
      <c r="E175" s="13">
        <v>3.6219999999999999</v>
      </c>
      <c r="F175" s="13">
        <v>3.762</v>
      </c>
      <c r="G175" s="13">
        <v>3.9020000000000001</v>
      </c>
      <c r="H175" s="14">
        <v>4.34</v>
      </c>
      <c r="I175" s="14">
        <v>1</v>
      </c>
      <c r="J175" s="15">
        <v>1</v>
      </c>
      <c r="K175" s="14">
        <v>336551.08</v>
      </c>
      <c r="L175" s="14">
        <v>349559.68</v>
      </c>
      <c r="M175" s="16">
        <v>362568.28</v>
      </c>
    </row>
    <row r="176" spans="1:13" ht="25.5" x14ac:dyDescent="0.2">
      <c r="A176" s="11" t="s">
        <v>331</v>
      </c>
      <c r="B176" s="11" t="s">
        <v>332</v>
      </c>
      <c r="C176" s="12">
        <v>8708.1</v>
      </c>
      <c r="D176" s="12">
        <v>21409.81</v>
      </c>
      <c r="E176" s="13">
        <v>3.6219999999999999</v>
      </c>
      <c r="F176" s="13">
        <v>3.762</v>
      </c>
      <c r="G176" s="13">
        <v>3.9020000000000001</v>
      </c>
      <c r="H176" s="14">
        <v>1.29</v>
      </c>
      <c r="I176" s="14">
        <v>1</v>
      </c>
      <c r="J176" s="15">
        <v>1</v>
      </c>
      <c r="K176" s="14">
        <v>100034.77</v>
      </c>
      <c r="L176" s="14">
        <v>103901.38</v>
      </c>
      <c r="M176" s="16">
        <v>107767.99</v>
      </c>
    </row>
    <row r="177" spans="1:13" x14ac:dyDescent="0.2">
      <c r="A177" s="11" t="s">
        <v>333</v>
      </c>
      <c r="B177" s="11" t="s">
        <v>334</v>
      </c>
      <c r="C177" s="12">
        <v>8708.1</v>
      </c>
      <c r="D177" s="12">
        <v>21409.81</v>
      </c>
      <c r="E177" s="13">
        <v>3.6219999999999999</v>
      </c>
      <c r="F177" s="13">
        <v>3.762</v>
      </c>
      <c r="G177" s="13">
        <v>3.9020000000000001</v>
      </c>
      <c r="H177" s="14">
        <v>2.6</v>
      </c>
      <c r="I177" s="14">
        <v>1</v>
      </c>
      <c r="J177" s="15">
        <v>1</v>
      </c>
      <c r="K177" s="14">
        <v>201620.46</v>
      </c>
      <c r="L177" s="14">
        <v>209413.63</v>
      </c>
      <c r="M177" s="16">
        <v>217206.8</v>
      </c>
    </row>
    <row r="178" spans="1:13" ht="25.5" x14ac:dyDescent="0.2">
      <c r="A178" s="11" t="s">
        <v>335</v>
      </c>
      <c r="B178" s="11" t="s">
        <v>336</v>
      </c>
      <c r="C178" s="12">
        <v>8708.1</v>
      </c>
      <c r="D178" s="12">
        <v>21409.81</v>
      </c>
      <c r="E178" s="13">
        <v>3.6219999999999999</v>
      </c>
      <c r="F178" s="13">
        <v>3.762</v>
      </c>
      <c r="G178" s="13">
        <v>3.9020000000000001</v>
      </c>
      <c r="H178" s="14">
        <v>2.11</v>
      </c>
      <c r="I178" s="14">
        <v>1</v>
      </c>
      <c r="J178" s="15">
        <v>1</v>
      </c>
      <c r="K178" s="14">
        <v>163622.76</v>
      </c>
      <c r="L178" s="14">
        <v>169947.22</v>
      </c>
      <c r="M178" s="16">
        <v>176271.68</v>
      </c>
    </row>
    <row r="179" spans="1:13" ht="25.5" x14ac:dyDescent="0.2">
      <c r="A179" s="11" t="s">
        <v>337</v>
      </c>
      <c r="B179" s="11" t="s">
        <v>338</v>
      </c>
      <c r="C179" s="12">
        <v>8708.1</v>
      </c>
      <c r="D179" s="12">
        <v>21409.81</v>
      </c>
      <c r="E179" s="13">
        <v>3.6219999999999999</v>
      </c>
      <c r="F179" s="13">
        <v>3.762</v>
      </c>
      <c r="G179" s="13">
        <v>3.9020000000000001</v>
      </c>
      <c r="H179" s="14">
        <v>3.55</v>
      </c>
      <c r="I179" s="14">
        <v>1</v>
      </c>
      <c r="J179" s="15">
        <v>1</v>
      </c>
      <c r="K179" s="14">
        <v>275289.48</v>
      </c>
      <c r="L179" s="14">
        <v>285930.15000000002</v>
      </c>
      <c r="M179" s="16">
        <v>296570.83</v>
      </c>
    </row>
    <row r="180" spans="1:13" ht="25.5" x14ac:dyDescent="0.2">
      <c r="A180" s="11" t="s">
        <v>339</v>
      </c>
      <c r="B180" s="11" t="s">
        <v>340</v>
      </c>
      <c r="C180" s="12">
        <v>8708.1</v>
      </c>
      <c r="D180" s="12">
        <v>21409.81</v>
      </c>
      <c r="E180" s="13">
        <v>3.6219999999999999</v>
      </c>
      <c r="F180" s="13">
        <v>3.762</v>
      </c>
      <c r="G180" s="13">
        <v>3.9020000000000001</v>
      </c>
      <c r="H180" s="14">
        <v>1.57</v>
      </c>
      <c r="I180" s="14">
        <v>1</v>
      </c>
      <c r="J180" s="15">
        <v>1</v>
      </c>
      <c r="K180" s="14">
        <v>121747.74</v>
      </c>
      <c r="L180" s="14">
        <v>126453.62</v>
      </c>
      <c r="M180" s="16">
        <v>131159.49</v>
      </c>
    </row>
    <row r="181" spans="1:13" ht="25.5" x14ac:dyDescent="0.2">
      <c r="A181" s="11" t="s">
        <v>341</v>
      </c>
      <c r="B181" s="11" t="s">
        <v>342</v>
      </c>
      <c r="C181" s="12">
        <v>8708.1</v>
      </c>
      <c r="D181" s="12">
        <v>21409.81</v>
      </c>
      <c r="E181" s="13">
        <v>3.6219999999999999</v>
      </c>
      <c r="F181" s="13">
        <v>3.762</v>
      </c>
      <c r="G181" s="13">
        <v>3.9020000000000001</v>
      </c>
      <c r="H181" s="14">
        <v>2.2599999999999998</v>
      </c>
      <c r="I181" s="14">
        <v>1</v>
      </c>
      <c r="J181" s="15">
        <v>1</v>
      </c>
      <c r="K181" s="14">
        <v>175254.71</v>
      </c>
      <c r="L181" s="14">
        <v>182028.77</v>
      </c>
      <c r="M181" s="16">
        <v>188802.84</v>
      </c>
    </row>
    <row r="182" spans="1:13" ht="25.5" x14ac:dyDescent="0.2">
      <c r="A182" s="11" t="s">
        <v>343</v>
      </c>
      <c r="B182" s="11" t="s">
        <v>344</v>
      </c>
      <c r="C182" s="12">
        <v>8708.1</v>
      </c>
      <c r="D182" s="12">
        <v>21409.81</v>
      </c>
      <c r="E182" s="13">
        <v>3.6219999999999999</v>
      </c>
      <c r="F182" s="13">
        <v>3.762</v>
      </c>
      <c r="G182" s="13">
        <v>3.9020000000000001</v>
      </c>
      <c r="H182" s="14">
        <v>3.24</v>
      </c>
      <c r="I182" s="14">
        <v>1</v>
      </c>
      <c r="J182" s="15">
        <v>1</v>
      </c>
      <c r="K182" s="14">
        <v>251250.12</v>
      </c>
      <c r="L182" s="14">
        <v>260961.6</v>
      </c>
      <c r="M182" s="16">
        <v>270673.09000000003</v>
      </c>
    </row>
    <row r="183" spans="1:13" ht="25.5" x14ac:dyDescent="0.2">
      <c r="A183" s="11" t="s">
        <v>345</v>
      </c>
      <c r="B183" s="11" t="s">
        <v>346</v>
      </c>
      <c r="C183" s="12">
        <v>8708.1</v>
      </c>
      <c r="D183" s="12">
        <v>21409.81</v>
      </c>
      <c r="E183" s="13">
        <v>3.6219999999999999</v>
      </c>
      <c r="F183" s="13">
        <v>3.762</v>
      </c>
      <c r="G183" s="13">
        <v>3.9020000000000001</v>
      </c>
      <c r="H183" s="14">
        <v>1.7</v>
      </c>
      <c r="I183" s="14">
        <v>1</v>
      </c>
      <c r="J183" s="15">
        <v>1</v>
      </c>
      <c r="K183" s="14">
        <v>131828.76</v>
      </c>
      <c r="L183" s="14">
        <v>136924.29999999999</v>
      </c>
      <c r="M183" s="16">
        <v>142019.82999999999</v>
      </c>
    </row>
    <row r="184" spans="1:13" ht="25.5" x14ac:dyDescent="0.2">
      <c r="A184" s="11" t="s">
        <v>347</v>
      </c>
      <c r="B184" s="11" t="s">
        <v>348</v>
      </c>
      <c r="C184" s="12">
        <v>8708.1</v>
      </c>
      <c r="D184" s="12">
        <v>21409.81</v>
      </c>
      <c r="E184" s="13">
        <v>3.6219999999999999</v>
      </c>
      <c r="F184" s="13">
        <v>3.762</v>
      </c>
      <c r="G184" s="13">
        <v>3.9020000000000001</v>
      </c>
      <c r="H184" s="14">
        <v>2.06</v>
      </c>
      <c r="I184" s="14">
        <v>1</v>
      </c>
      <c r="J184" s="15">
        <v>1</v>
      </c>
      <c r="K184" s="14">
        <v>159745.44</v>
      </c>
      <c r="L184" s="14">
        <v>165920.03</v>
      </c>
      <c r="M184" s="16">
        <v>172094.62</v>
      </c>
    </row>
    <row r="185" spans="1:13" ht="25.5" x14ac:dyDescent="0.2">
      <c r="A185" s="11" t="s">
        <v>349</v>
      </c>
      <c r="B185" s="11" t="s">
        <v>350</v>
      </c>
      <c r="C185" s="12">
        <v>8708.1</v>
      </c>
      <c r="D185" s="12">
        <v>21409.81</v>
      </c>
      <c r="E185" s="13">
        <v>3.6219999999999999</v>
      </c>
      <c r="F185" s="13">
        <v>3.762</v>
      </c>
      <c r="G185" s="13">
        <v>3.9020000000000001</v>
      </c>
      <c r="H185" s="14">
        <v>2.17</v>
      </c>
      <c r="I185" s="14">
        <v>1</v>
      </c>
      <c r="J185" s="15">
        <v>1</v>
      </c>
      <c r="K185" s="14">
        <v>168275.54</v>
      </c>
      <c r="L185" s="14">
        <v>174779.84</v>
      </c>
      <c r="M185" s="16">
        <v>181284.14</v>
      </c>
    </row>
    <row r="186" spans="1:13" x14ac:dyDescent="0.2">
      <c r="A186" s="11" t="s">
        <v>351</v>
      </c>
      <c r="B186" s="11" t="s">
        <v>352</v>
      </c>
      <c r="C186" s="12">
        <v>8708.1</v>
      </c>
      <c r="D186" s="12">
        <v>21409.81</v>
      </c>
      <c r="E186" s="13">
        <v>3.6219999999999999</v>
      </c>
      <c r="F186" s="13">
        <v>3.762</v>
      </c>
      <c r="G186" s="13">
        <v>3.9020000000000001</v>
      </c>
      <c r="H186" s="14">
        <v>1.1000000000000001</v>
      </c>
      <c r="I186" s="14">
        <v>1</v>
      </c>
      <c r="J186" s="15">
        <v>1</v>
      </c>
      <c r="K186" s="14">
        <v>85300.97</v>
      </c>
      <c r="L186" s="14">
        <v>88598.080000000002</v>
      </c>
      <c r="M186" s="16">
        <v>91895.19</v>
      </c>
    </row>
    <row r="187" spans="1:13" ht="38.25" x14ac:dyDescent="0.2">
      <c r="A187" s="11" t="s">
        <v>353</v>
      </c>
      <c r="B187" s="11" t="s">
        <v>354</v>
      </c>
      <c r="C187" s="12">
        <v>8708.1</v>
      </c>
      <c r="D187" s="12">
        <v>21409.81</v>
      </c>
      <c r="E187" s="13">
        <v>3.6219999999999999</v>
      </c>
      <c r="F187" s="13">
        <v>3.762</v>
      </c>
      <c r="G187" s="13">
        <v>3.9020000000000001</v>
      </c>
      <c r="H187" s="14">
        <v>0.88</v>
      </c>
      <c r="I187" s="14">
        <v>1</v>
      </c>
      <c r="J187" s="15">
        <v>1</v>
      </c>
      <c r="K187" s="14">
        <v>68240.77</v>
      </c>
      <c r="L187" s="14">
        <v>70878.460000000006</v>
      </c>
      <c r="M187" s="16">
        <v>73516.149999999994</v>
      </c>
    </row>
    <row r="188" spans="1:13" x14ac:dyDescent="0.2">
      <c r="A188" s="11" t="s">
        <v>355</v>
      </c>
      <c r="B188" s="11" t="s">
        <v>356</v>
      </c>
      <c r="C188" s="12">
        <v>8708.1</v>
      </c>
      <c r="D188" s="12">
        <v>21409.81</v>
      </c>
      <c r="E188" s="13">
        <v>3.6219999999999999</v>
      </c>
      <c r="F188" s="13">
        <v>3.762</v>
      </c>
      <c r="G188" s="13">
        <v>3.9020000000000001</v>
      </c>
      <c r="H188" s="14">
        <v>0.92</v>
      </c>
      <c r="I188" s="14">
        <v>1</v>
      </c>
      <c r="J188" s="15">
        <v>1</v>
      </c>
      <c r="K188" s="14">
        <v>71342.63</v>
      </c>
      <c r="L188" s="14">
        <v>74100.210000000006</v>
      </c>
      <c r="M188" s="16">
        <v>76857.789999999994</v>
      </c>
    </row>
    <row r="189" spans="1:13" x14ac:dyDescent="0.2">
      <c r="A189" s="11" t="s">
        <v>357</v>
      </c>
      <c r="B189" s="11" t="s">
        <v>358</v>
      </c>
      <c r="C189" s="12">
        <v>8708.1</v>
      </c>
      <c r="D189" s="12">
        <v>21409.81</v>
      </c>
      <c r="E189" s="13">
        <v>3.6219999999999999</v>
      </c>
      <c r="F189" s="13">
        <v>3.762</v>
      </c>
      <c r="G189" s="13">
        <v>3.9020000000000001</v>
      </c>
      <c r="H189" s="14">
        <v>1.56</v>
      </c>
      <c r="I189" s="14">
        <v>1</v>
      </c>
      <c r="J189" s="15">
        <v>1</v>
      </c>
      <c r="K189" s="14">
        <v>120972.28</v>
      </c>
      <c r="L189" s="14">
        <v>125648.18</v>
      </c>
      <c r="M189" s="16">
        <v>130324.08</v>
      </c>
    </row>
    <row r="190" spans="1:13" x14ac:dyDescent="0.2">
      <c r="A190" s="11" t="s">
        <v>359</v>
      </c>
      <c r="B190" s="11" t="s">
        <v>360</v>
      </c>
      <c r="C190" s="12">
        <v>8708.1</v>
      </c>
      <c r="D190" s="12">
        <v>21409.81</v>
      </c>
      <c r="E190" s="13">
        <v>3.6219999999999999</v>
      </c>
      <c r="F190" s="13">
        <v>3.762</v>
      </c>
      <c r="G190" s="13">
        <v>3.9020000000000001</v>
      </c>
      <c r="H190" s="14">
        <v>1.08</v>
      </c>
      <c r="I190" s="14">
        <v>1</v>
      </c>
      <c r="J190" s="15">
        <v>1</v>
      </c>
      <c r="K190" s="14">
        <v>83750.039999999994</v>
      </c>
      <c r="L190" s="14">
        <v>86987.199999999997</v>
      </c>
      <c r="M190" s="16">
        <v>90224.36</v>
      </c>
    </row>
    <row r="191" spans="1:13" ht="63.75" x14ac:dyDescent="0.2">
      <c r="A191" s="11" t="s">
        <v>361</v>
      </c>
      <c r="B191" s="11" t="s">
        <v>362</v>
      </c>
      <c r="C191" s="12">
        <v>8708.1</v>
      </c>
      <c r="D191" s="12">
        <v>21409.81</v>
      </c>
      <c r="E191" s="13">
        <v>3.6219999999999999</v>
      </c>
      <c r="F191" s="13">
        <v>3.762</v>
      </c>
      <c r="G191" s="13">
        <v>3.9020000000000001</v>
      </c>
      <c r="H191" s="14">
        <v>1.41</v>
      </c>
      <c r="I191" s="14">
        <v>1</v>
      </c>
      <c r="J191" s="15">
        <v>1</v>
      </c>
      <c r="K191" s="14">
        <v>109340.33</v>
      </c>
      <c r="L191" s="14">
        <v>113566.62</v>
      </c>
      <c r="M191" s="16">
        <v>117792.92</v>
      </c>
    </row>
    <row r="192" spans="1:13" x14ac:dyDescent="0.2">
      <c r="A192" s="11" t="s">
        <v>363</v>
      </c>
      <c r="B192" s="11" t="s">
        <v>364</v>
      </c>
      <c r="C192" s="12">
        <v>8708.1</v>
      </c>
      <c r="D192" s="12">
        <v>21409.81</v>
      </c>
      <c r="E192" s="13">
        <v>3.6219999999999999</v>
      </c>
      <c r="F192" s="13">
        <v>3.762</v>
      </c>
      <c r="G192" s="13">
        <v>3.9020000000000001</v>
      </c>
      <c r="H192" s="14">
        <v>2.58</v>
      </c>
      <c r="I192" s="14">
        <v>1</v>
      </c>
      <c r="J192" s="15">
        <v>1</v>
      </c>
      <c r="K192" s="14">
        <v>200069.54</v>
      </c>
      <c r="L192" s="14">
        <v>207802.76</v>
      </c>
      <c r="M192" s="16">
        <v>215535.98</v>
      </c>
    </row>
    <row r="193" spans="1:13" ht="25.5" x14ac:dyDescent="0.2">
      <c r="A193" s="11" t="s">
        <v>365</v>
      </c>
      <c r="B193" s="11" t="s">
        <v>366</v>
      </c>
      <c r="C193" s="12">
        <v>8708.1</v>
      </c>
      <c r="D193" s="12">
        <v>21409.81</v>
      </c>
      <c r="E193" s="13">
        <v>3.6219999999999999</v>
      </c>
      <c r="F193" s="13">
        <v>3.762</v>
      </c>
      <c r="G193" s="13">
        <v>3.9020000000000001</v>
      </c>
      <c r="H193" s="14">
        <v>12.27</v>
      </c>
      <c r="I193" s="14">
        <v>1</v>
      </c>
      <c r="J193" s="15">
        <v>1</v>
      </c>
      <c r="K193" s="14">
        <v>951493.49</v>
      </c>
      <c r="L193" s="14">
        <v>988271.26</v>
      </c>
      <c r="M193" s="16">
        <v>1025049.03</v>
      </c>
    </row>
    <row r="194" spans="1:13" ht="25.5" x14ac:dyDescent="0.2">
      <c r="A194" s="11" t="s">
        <v>367</v>
      </c>
      <c r="B194" s="11" t="s">
        <v>368</v>
      </c>
      <c r="C194" s="12">
        <v>8708.1</v>
      </c>
      <c r="D194" s="12">
        <v>21409.81</v>
      </c>
      <c r="E194" s="13">
        <v>3.6219999999999999</v>
      </c>
      <c r="F194" s="13">
        <v>3.762</v>
      </c>
      <c r="G194" s="13">
        <v>3.9020000000000001</v>
      </c>
      <c r="H194" s="14">
        <v>7.86</v>
      </c>
      <c r="I194" s="14">
        <v>1</v>
      </c>
      <c r="J194" s="15">
        <v>1</v>
      </c>
      <c r="K194" s="14">
        <v>609514.17000000004</v>
      </c>
      <c r="L194" s="14">
        <v>633073.52</v>
      </c>
      <c r="M194" s="16">
        <v>656632.88</v>
      </c>
    </row>
    <row r="195" spans="1:13" ht="38.25" x14ac:dyDescent="0.2">
      <c r="A195" s="11" t="s">
        <v>369</v>
      </c>
      <c r="B195" s="11" t="s">
        <v>370</v>
      </c>
      <c r="C195" s="12">
        <v>8708.1</v>
      </c>
      <c r="D195" s="12">
        <v>21409.81</v>
      </c>
      <c r="E195" s="13">
        <v>3.6219999999999999</v>
      </c>
      <c r="F195" s="13">
        <v>3.762</v>
      </c>
      <c r="G195" s="13">
        <v>3.9020000000000001</v>
      </c>
      <c r="H195" s="14">
        <v>0.56000000000000005</v>
      </c>
      <c r="I195" s="14">
        <v>1</v>
      </c>
      <c r="J195" s="15">
        <v>1</v>
      </c>
      <c r="K195" s="14">
        <v>43425.95</v>
      </c>
      <c r="L195" s="14">
        <v>45104.47</v>
      </c>
      <c r="M195" s="16">
        <v>46783</v>
      </c>
    </row>
    <row r="196" spans="1:13" ht="51" x14ac:dyDescent="0.2">
      <c r="A196" s="11" t="s">
        <v>371</v>
      </c>
      <c r="B196" s="11" t="s">
        <v>372</v>
      </c>
      <c r="C196" s="12">
        <v>8708.1</v>
      </c>
      <c r="D196" s="12">
        <v>21409.81</v>
      </c>
      <c r="E196" s="13">
        <v>3.6219999999999999</v>
      </c>
      <c r="F196" s="13">
        <v>3.762</v>
      </c>
      <c r="G196" s="13">
        <v>3.9020000000000001</v>
      </c>
      <c r="H196" s="14">
        <v>0.46</v>
      </c>
      <c r="I196" s="14">
        <v>1</v>
      </c>
      <c r="J196" s="15">
        <v>1</v>
      </c>
      <c r="K196" s="14">
        <v>35671.31</v>
      </c>
      <c r="L196" s="14">
        <v>37050.1</v>
      </c>
      <c r="M196" s="16">
        <v>38428.9</v>
      </c>
    </row>
    <row r="197" spans="1:13" ht="25.5" x14ac:dyDescent="0.2">
      <c r="A197" s="11" t="s">
        <v>373</v>
      </c>
      <c r="B197" s="11" t="s">
        <v>374</v>
      </c>
      <c r="C197" s="12">
        <v>8708.1</v>
      </c>
      <c r="D197" s="12">
        <v>21409.81</v>
      </c>
      <c r="E197" s="13">
        <v>3.6219999999999999</v>
      </c>
      <c r="F197" s="13">
        <v>3.762</v>
      </c>
      <c r="G197" s="13">
        <v>3.9020000000000001</v>
      </c>
      <c r="H197" s="14">
        <v>7.4</v>
      </c>
      <c r="I197" s="14">
        <v>1</v>
      </c>
      <c r="J197" s="15">
        <v>1</v>
      </c>
      <c r="K197" s="14">
        <v>573842.86</v>
      </c>
      <c r="L197" s="14">
        <v>596023.42000000004</v>
      </c>
      <c r="M197" s="16">
        <v>618203.98</v>
      </c>
    </row>
    <row r="198" spans="1:13" ht="25.5" x14ac:dyDescent="0.2">
      <c r="A198" s="11" t="s">
        <v>375</v>
      </c>
      <c r="B198" s="11" t="s">
        <v>376</v>
      </c>
      <c r="C198" s="12">
        <v>8708.1</v>
      </c>
      <c r="D198" s="12">
        <v>21409.81</v>
      </c>
      <c r="E198" s="13">
        <v>3.6219999999999999</v>
      </c>
      <c r="F198" s="13">
        <v>3.762</v>
      </c>
      <c r="G198" s="13">
        <v>3.9020000000000001</v>
      </c>
      <c r="H198" s="14">
        <v>0.4</v>
      </c>
      <c r="I198" s="14">
        <v>1</v>
      </c>
      <c r="J198" s="15">
        <v>1</v>
      </c>
      <c r="K198" s="14">
        <v>31018.53</v>
      </c>
      <c r="L198" s="14">
        <v>32217.48</v>
      </c>
      <c r="M198" s="16">
        <v>33416.43</v>
      </c>
    </row>
    <row r="199" spans="1:13" ht="38.25" x14ac:dyDescent="0.2">
      <c r="A199" s="11" t="s">
        <v>377</v>
      </c>
      <c r="B199" s="11" t="s">
        <v>378</v>
      </c>
      <c r="C199" s="12">
        <v>8708.1</v>
      </c>
      <c r="D199" s="12">
        <v>21409.81</v>
      </c>
      <c r="E199" s="13">
        <v>3.6219999999999999</v>
      </c>
      <c r="F199" s="13">
        <v>3.762</v>
      </c>
      <c r="G199" s="13">
        <v>3.9020000000000001</v>
      </c>
      <c r="H199" s="14">
        <v>2.5</v>
      </c>
      <c r="I199" s="14">
        <v>1</v>
      </c>
      <c r="J199" s="15">
        <v>1.09E-2</v>
      </c>
      <c r="K199" s="14">
        <v>55054.25</v>
      </c>
      <c r="L199" s="14">
        <v>55135.92</v>
      </c>
      <c r="M199" s="16">
        <v>55217.599999999999</v>
      </c>
    </row>
    <row r="200" spans="1:13" ht="38.25" x14ac:dyDescent="0.2">
      <c r="A200" s="11" t="s">
        <v>379</v>
      </c>
      <c r="B200" s="11" t="s">
        <v>380</v>
      </c>
      <c r="C200" s="12">
        <v>8708.1</v>
      </c>
      <c r="D200" s="12">
        <v>21409.81</v>
      </c>
      <c r="E200" s="13">
        <v>3.6219999999999999</v>
      </c>
      <c r="F200" s="13">
        <v>3.762</v>
      </c>
      <c r="G200" s="13">
        <v>3.9020000000000001</v>
      </c>
      <c r="H200" s="14">
        <v>5.36</v>
      </c>
      <c r="I200" s="14">
        <v>1</v>
      </c>
      <c r="J200" s="15">
        <v>5.1000000000000004E-3</v>
      </c>
      <c r="K200" s="14">
        <v>116291.13</v>
      </c>
      <c r="L200" s="14">
        <v>116373.07</v>
      </c>
      <c r="M200" s="16">
        <v>116455</v>
      </c>
    </row>
    <row r="201" spans="1:13" ht="51" x14ac:dyDescent="0.2">
      <c r="A201" s="11" t="s">
        <v>381</v>
      </c>
      <c r="B201" s="11" t="s">
        <v>382</v>
      </c>
      <c r="C201" s="12">
        <v>8708.1</v>
      </c>
      <c r="D201" s="12">
        <v>21409.81</v>
      </c>
      <c r="E201" s="13">
        <v>3.6219999999999999</v>
      </c>
      <c r="F201" s="13">
        <v>3.762</v>
      </c>
      <c r="G201" s="13">
        <v>3.9020000000000001</v>
      </c>
      <c r="H201" s="14">
        <v>4.0599999999999996</v>
      </c>
      <c r="I201" s="14">
        <v>1</v>
      </c>
      <c r="J201" s="15">
        <v>0.1794</v>
      </c>
      <c r="K201" s="14">
        <v>127811.65</v>
      </c>
      <c r="L201" s="14">
        <v>129994.83</v>
      </c>
      <c r="M201" s="16">
        <v>132178.01</v>
      </c>
    </row>
    <row r="202" spans="1:13" ht="51" x14ac:dyDescent="0.2">
      <c r="A202" s="11" t="s">
        <v>383</v>
      </c>
      <c r="B202" s="11" t="s">
        <v>384</v>
      </c>
      <c r="C202" s="12">
        <v>8708.1</v>
      </c>
      <c r="D202" s="12">
        <v>21409.81</v>
      </c>
      <c r="E202" s="13">
        <v>3.6219999999999999</v>
      </c>
      <c r="F202" s="13">
        <v>3.762</v>
      </c>
      <c r="G202" s="13">
        <v>3.9020000000000001</v>
      </c>
      <c r="H202" s="14">
        <v>0.3</v>
      </c>
      <c r="I202" s="14">
        <v>1</v>
      </c>
      <c r="J202" s="15">
        <v>8.9499999999999996E-2</v>
      </c>
      <c r="K202" s="14">
        <v>7930.21</v>
      </c>
      <c r="L202" s="14">
        <v>8010.69</v>
      </c>
      <c r="M202" s="16">
        <v>8091.17</v>
      </c>
    </row>
    <row r="203" spans="1:13" ht="51" x14ac:dyDescent="0.2">
      <c r="A203" s="11" t="s">
        <v>385</v>
      </c>
      <c r="B203" s="11" t="s">
        <v>386</v>
      </c>
      <c r="C203" s="12">
        <v>8708.1</v>
      </c>
      <c r="D203" s="12">
        <v>21409.81</v>
      </c>
      <c r="E203" s="13">
        <v>3.6219999999999999</v>
      </c>
      <c r="F203" s="13">
        <v>3.762</v>
      </c>
      <c r="G203" s="13">
        <v>3.9020000000000001</v>
      </c>
      <c r="H203" s="14">
        <v>0.55000000000000004</v>
      </c>
      <c r="I203" s="14">
        <v>1</v>
      </c>
      <c r="J203" s="15">
        <v>4.9500000000000002E-2</v>
      </c>
      <c r="K203" s="14">
        <v>13303.71</v>
      </c>
      <c r="L203" s="14">
        <v>13385.32</v>
      </c>
      <c r="M203" s="16">
        <v>13466.92</v>
      </c>
    </row>
    <row r="204" spans="1:13" ht="51" x14ac:dyDescent="0.2">
      <c r="A204" s="11" t="s">
        <v>387</v>
      </c>
      <c r="B204" s="11" t="s">
        <v>388</v>
      </c>
      <c r="C204" s="12">
        <v>8708.1</v>
      </c>
      <c r="D204" s="12">
        <v>21409.81</v>
      </c>
      <c r="E204" s="13">
        <v>3.6219999999999999</v>
      </c>
      <c r="F204" s="13">
        <v>3.762</v>
      </c>
      <c r="G204" s="13">
        <v>3.9020000000000001</v>
      </c>
      <c r="H204" s="14">
        <v>0.96</v>
      </c>
      <c r="I204" s="14">
        <v>1</v>
      </c>
      <c r="J204" s="15">
        <v>2.8300000000000002E-2</v>
      </c>
      <c r="K204" s="14">
        <v>22078.53</v>
      </c>
      <c r="L204" s="14">
        <v>22159.97</v>
      </c>
      <c r="M204" s="16">
        <v>22241.4</v>
      </c>
    </row>
    <row r="205" spans="1:13" ht="51" x14ac:dyDescent="0.2">
      <c r="A205" s="11" t="s">
        <v>389</v>
      </c>
      <c r="B205" s="11" t="s">
        <v>390</v>
      </c>
      <c r="C205" s="12">
        <v>8708.1</v>
      </c>
      <c r="D205" s="12">
        <v>21409.81</v>
      </c>
      <c r="E205" s="13">
        <v>3.6219999999999999</v>
      </c>
      <c r="F205" s="13">
        <v>3.762</v>
      </c>
      <c r="G205" s="13">
        <v>3.9020000000000001</v>
      </c>
      <c r="H205" s="14">
        <v>1.1599999999999999</v>
      </c>
      <c r="I205" s="14">
        <v>1</v>
      </c>
      <c r="J205" s="15">
        <v>2.3399999999999997E-2</v>
      </c>
      <c r="K205" s="14">
        <v>26359.15</v>
      </c>
      <c r="L205" s="14">
        <v>26440.51</v>
      </c>
      <c r="M205" s="16">
        <v>26521.87</v>
      </c>
    </row>
    <row r="206" spans="1:13" ht="51" x14ac:dyDescent="0.2">
      <c r="A206" s="11" t="s">
        <v>391</v>
      </c>
      <c r="B206" s="11" t="s">
        <v>392</v>
      </c>
      <c r="C206" s="12">
        <v>8708.1</v>
      </c>
      <c r="D206" s="12">
        <v>21409.81</v>
      </c>
      <c r="E206" s="13">
        <v>3.6219999999999999</v>
      </c>
      <c r="F206" s="13">
        <v>3.762</v>
      </c>
      <c r="G206" s="13">
        <v>3.9020000000000001</v>
      </c>
      <c r="H206" s="14">
        <v>1.5</v>
      </c>
      <c r="I206" s="14">
        <v>1</v>
      </c>
      <c r="J206" s="15">
        <v>1.9199999999999998E-2</v>
      </c>
      <c r="K206" s="14">
        <v>33731.449999999997</v>
      </c>
      <c r="L206" s="14">
        <v>33817.769999999997</v>
      </c>
      <c r="M206" s="16">
        <v>33904.1</v>
      </c>
    </row>
    <row r="207" spans="1:13" ht="51" x14ac:dyDescent="0.2">
      <c r="A207" s="11" t="s">
        <v>393</v>
      </c>
      <c r="B207" s="11" t="s">
        <v>394</v>
      </c>
      <c r="C207" s="12">
        <v>8708.1</v>
      </c>
      <c r="D207" s="12">
        <v>21409.81</v>
      </c>
      <c r="E207" s="13">
        <v>3.6219999999999999</v>
      </c>
      <c r="F207" s="13">
        <v>3.762</v>
      </c>
      <c r="G207" s="13">
        <v>3.9020000000000001</v>
      </c>
      <c r="H207" s="14">
        <v>1.88</v>
      </c>
      <c r="I207" s="14">
        <v>1</v>
      </c>
      <c r="J207" s="15">
        <v>1.43E-2</v>
      </c>
      <c r="K207" s="14">
        <v>41759.620000000003</v>
      </c>
      <c r="L207" s="14">
        <v>41840.199999999997</v>
      </c>
      <c r="M207" s="16">
        <v>41920.78</v>
      </c>
    </row>
    <row r="208" spans="1:13" ht="51" x14ac:dyDescent="0.2">
      <c r="A208" s="11" t="s">
        <v>395</v>
      </c>
      <c r="B208" s="11" t="s">
        <v>396</v>
      </c>
      <c r="C208" s="12">
        <v>8708.1</v>
      </c>
      <c r="D208" s="12">
        <v>21409.81</v>
      </c>
      <c r="E208" s="13">
        <v>3.6219999999999999</v>
      </c>
      <c r="F208" s="13">
        <v>3.762</v>
      </c>
      <c r="G208" s="13">
        <v>3.9020000000000001</v>
      </c>
      <c r="H208" s="14">
        <v>2.1</v>
      </c>
      <c r="I208" s="14">
        <v>1</v>
      </c>
      <c r="J208" s="15">
        <v>1.2800000000000001E-2</v>
      </c>
      <c r="K208" s="14">
        <v>46469.55</v>
      </c>
      <c r="L208" s="14">
        <v>46550.12</v>
      </c>
      <c r="M208" s="16">
        <v>46630.69</v>
      </c>
    </row>
    <row r="209" spans="1:13" ht="51" x14ac:dyDescent="0.2">
      <c r="A209" s="11" t="s">
        <v>397</v>
      </c>
      <c r="B209" s="11" t="s">
        <v>398</v>
      </c>
      <c r="C209" s="12">
        <v>8708.1</v>
      </c>
      <c r="D209" s="12">
        <v>21409.81</v>
      </c>
      <c r="E209" s="13">
        <v>3.6219999999999999</v>
      </c>
      <c r="F209" s="13">
        <v>3.762</v>
      </c>
      <c r="G209" s="13">
        <v>3.9020000000000001</v>
      </c>
      <c r="H209" s="14">
        <v>2.21</v>
      </c>
      <c r="I209" s="14">
        <v>1</v>
      </c>
      <c r="J209" s="15">
        <v>1.2199999999999999E-2</v>
      </c>
      <c r="K209" s="14">
        <v>48829.23</v>
      </c>
      <c r="L209" s="14">
        <v>48910.05</v>
      </c>
      <c r="M209" s="16">
        <v>48990.86</v>
      </c>
    </row>
    <row r="210" spans="1:13" ht="51" x14ac:dyDescent="0.2">
      <c r="A210" s="11" t="s">
        <v>399</v>
      </c>
      <c r="B210" s="11" t="s">
        <v>400</v>
      </c>
      <c r="C210" s="12">
        <v>8708.1</v>
      </c>
      <c r="D210" s="12">
        <v>21409.81</v>
      </c>
      <c r="E210" s="13">
        <v>3.6219999999999999</v>
      </c>
      <c r="F210" s="13">
        <v>3.762</v>
      </c>
      <c r="G210" s="13">
        <v>3.9020000000000001</v>
      </c>
      <c r="H210" s="14">
        <v>2.41</v>
      </c>
      <c r="I210" s="14">
        <v>1</v>
      </c>
      <c r="J210" s="15">
        <v>2.8900000000000002E-2</v>
      </c>
      <c r="K210" s="14">
        <v>55507.49</v>
      </c>
      <c r="L210" s="14">
        <v>55716.26</v>
      </c>
      <c r="M210" s="16">
        <v>55925.02</v>
      </c>
    </row>
    <row r="211" spans="1:13" ht="51" x14ac:dyDescent="0.2">
      <c r="A211" s="11" t="s">
        <v>401</v>
      </c>
      <c r="B211" s="11" t="s">
        <v>402</v>
      </c>
      <c r="C211" s="12">
        <v>8708.1</v>
      </c>
      <c r="D211" s="12">
        <v>21409.81</v>
      </c>
      <c r="E211" s="13">
        <v>3.6219999999999999</v>
      </c>
      <c r="F211" s="13">
        <v>3.762</v>
      </c>
      <c r="G211" s="13">
        <v>3.9020000000000001</v>
      </c>
      <c r="H211" s="14">
        <v>3.09</v>
      </c>
      <c r="I211" s="14">
        <v>1</v>
      </c>
      <c r="J211" s="15">
        <v>5.7999999999999996E-2</v>
      </c>
      <c r="K211" s="14">
        <v>76217.100000000006</v>
      </c>
      <c r="L211" s="14">
        <v>76754.289999999994</v>
      </c>
      <c r="M211" s="16">
        <v>77291.48</v>
      </c>
    </row>
    <row r="212" spans="1:13" ht="51" x14ac:dyDescent="0.2">
      <c r="A212" s="11" t="s">
        <v>403</v>
      </c>
      <c r="B212" s="11" t="s">
        <v>404</v>
      </c>
      <c r="C212" s="12">
        <v>8708.1</v>
      </c>
      <c r="D212" s="12">
        <v>21409.81</v>
      </c>
      <c r="E212" s="13">
        <v>3.6219999999999999</v>
      </c>
      <c r="F212" s="13">
        <v>3.762</v>
      </c>
      <c r="G212" s="13">
        <v>3.9020000000000001</v>
      </c>
      <c r="H212" s="14">
        <v>3.73</v>
      </c>
      <c r="I212" s="14">
        <v>1</v>
      </c>
      <c r="J212" s="15">
        <v>3.7999999999999999E-2</v>
      </c>
      <c r="K212" s="14">
        <v>87815.38</v>
      </c>
      <c r="L212" s="14">
        <v>88240.23</v>
      </c>
      <c r="M212" s="16">
        <v>88665.08</v>
      </c>
    </row>
    <row r="213" spans="1:13" ht="51" x14ac:dyDescent="0.2">
      <c r="A213" s="11" t="s">
        <v>405</v>
      </c>
      <c r="B213" s="11" t="s">
        <v>406</v>
      </c>
      <c r="C213" s="12">
        <v>8708.1</v>
      </c>
      <c r="D213" s="12">
        <v>21409.81</v>
      </c>
      <c r="E213" s="13">
        <v>3.6219999999999999</v>
      </c>
      <c r="F213" s="13">
        <v>3.762</v>
      </c>
      <c r="G213" s="13">
        <v>3.9020000000000001</v>
      </c>
      <c r="H213" s="14">
        <v>4.24</v>
      </c>
      <c r="I213" s="14">
        <v>1</v>
      </c>
      <c r="J213" s="15">
        <v>6.7000000000000002E-3</v>
      </c>
      <c r="K213" s="14">
        <v>92372.32</v>
      </c>
      <c r="L213" s="14">
        <v>92457.47</v>
      </c>
      <c r="M213" s="16">
        <v>92542.62</v>
      </c>
    </row>
    <row r="214" spans="1:13" ht="51" x14ac:dyDescent="0.2">
      <c r="A214" s="11" t="s">
        <v>407</v>
      </c>
      <c r="B214" s="11" t="s">
        <v>408</v>
      </c>
      <c r="C214" s="12">
        <v>8708.1</v>
      </c>
      <c r="D214" s="12">
        <v>21409.81</v>
      </c>
      <c r="E214" s="13">
        <v>3.6219999999999999</v>
      </c>
      <c r="F214" s="13">
        <v>3.762</v>
      </c>
      <c r="G214" s="13">
        <v>3.9020000000000001</v>
      </c>
      <c r="H214" s="14">
        <v>5.98</v>
      </c>
      <c r="I214" s="14">
        <v>1</v>
      </c>
      <c r="J214" s="15">
        <v>1.34E-2</v>
      </c>
      <c r="K214" s="14">
        <v>132529</v>
      </c>
      <c r="L214" s="14">
        <v>132769.18</v>
      </c>
      <c r="M214" s="16">
        <v>133009.37</v>
      </c>
    </row>
    <row r="215" spans="1:13" ht="51" x14ac:dyDescent="0.2">
      <c r="A215" s="11" t="s">
        <v>409</v>
      </c>
      <c r="B215" s="11" t="s">
        <v>410</v>
      </c>
      <c r="C215" s="12">
        <v>8708.1</v>
      </c>
      <c r="D215" s="12">
        <v>21409.81</v>
      </c>
      <c r="E215" s="13">
        <v>3.6219999999999999</v>
      </c>
      <c r="F215" s="13">
        <v>3.762</v>
      </c>
      <c r="G215" s="13">
        <v>3.9020000000000001</v>
      </c>
      <c r="H215" s="14">
        <v>7.45</v>
      </c>
      <c r="I215" s="14">
        <v>1</v>
      </c>
      <c r="J215" s="15">
        <v>3.5999999999999999E-3</v>
      </c>
      <c r="K215" s="14">
        <v>161008.67000000001</v>
      </c>
      <c r="L215" s="14">
        <v>161089.06</v>
      </c>
      <c r="M215" s="16">
        <v>161169.45000000001</v>
      </c>
    </row>
    <row r="216" spans="1:13" ht="51" x14ac:dyDescent="0.2">
      <c r="A216" s="11" t="s">
        <v>411</v>
      </c>
      <c r="B216" s="11" t="s">
        <v>412</v>
      </c>
      <c r="C216" s="12">
        <v>8708.1</v>
      </c>
      <c r="D216" s="12">
        <v>21409.81</v>
      </c>
      <c r="E216" s="13">
        <v>3.6219999999999999</v>
      </c>
      <c r="F216" s="13">
        <v>3.762</v>
      </c>
      <c r="G216" s="13">
        <v>3.9020000000000001</v>
      </c>
      <c r="H216" s="14">
        <v>7.98</v>
      </c>
      <c r="I216" s="14">
        <v>1</v>
      </c>
      <c r="J216" s="15">
        <v>2.0799999999999999E-2</v>
      </c>
      <c r="K216" s="14">
        <v>180168.05</v>
      </c>
      <c r="L216" s="14">
        <v>180665.56</v>
      </c>
      <c r="M216" s="16">
        <v>181163.08</v>
      </c>
    </row>
    <row r="217" spans="1:13" ht="51" x14ac:dyDescent="0.2">
      <c r="A217" s="11" t="s">
        <v>413</v>
      </c>
      <c r="B217" s="11" t="s">
        <v>414</v>
      </c>
      <c r="C217" s="12">
        <v>8708.1</v>
      </c>
      <c r="D217" s="12">
        <v>21409.81</v>
      </c>
      <c r="E217" s="13">
        <v>3.6219999999999999</v>
      </c>
      <c r="F217" s="13">
        <v>3.762</v>
      </c>
      <c r="G217" s="13">
        <v>3.9020000000000001</v>
      </c>
      <c r="H217" s="14">
        <v>9.4</v>
      </c>
      <c r="I217" s="14">
        <v>1</v>
      </c>
      <c r="J217" s="15">
        <v>2.8999999999999998E-3</v>
      </c>
      <c r="K217" s="14">
        <v>202782.5</v>
      </c>
      <c r="L217" s="14">
        <v>202864.2</v>
      </c>
      <c r="M217" s="16">
        <v>202945.91</v>
      </c>
    </row>
    <row r="218" spans="1:13" ht="51" x14ac:dyDescent="0.2">
      <c r="A218" s="11" t="s">
        <v>415</v>
      </c>
      <c r="B218" s="11" t="s">
        <v>416</v>
      </c>
      <c r="C218" s="12">
        <v>8708.1</v>
      </c>
      <c r="D218" s="12">
        <v>21409.81</v>
      </c>
      <c r="E218" s="13">
        <v>3.6219999999999999</v>
      </c>
      <c r="F218" s="13">
        <v>3.762</v>
      </c>
      <c r="G218" s="13">
        <v>3.9020000000000001</v>
      </c>
      <c r="H218" s="14">
        <v>14.05</v>
      </c>
      <c r="I218" s="14">
        <v>1</v>
      </c>
      <c r="J218" s="15">
        <v>5.6000000000000008E-3</v>
      </c>
      <c r="K218" s="14">
        <v>305224.65000000002</v>
      </c>
      <c r="L218" s="14">
        <v>305460.49</v>
      </c>
      <c r="M218" s="16">
        <v>305696.32</v>
      </c>
    </row>
    <row r="219" spans="1:13" ht="51" x14ac:dyDescent="0.2">
      <c r="A219" s="11" t="s">
        <v>417</v>
      </c>
      <c r="B219" s="11" t="s">
        <v>418</v>
      </c>
      <c r="C219" s="12">
        <v>8708.1</v>
      </c>
      <c r="D219" s="12">
        <v>21409.81</v>
      </c>
      <c r="E219" s="13">
        <v>3.6219999999999999</v>
      </c>
      <c r="F219" s="13">
        <v>3.762</v>
      </c>
      <c r="G219" s="13">
        <v>3.9020000000000001</v>
      </c>
      <c r="H219" s="14">
        <v>28.24</v>
      </c>
      <c r="I219" s="14">
        <v>1</v>
      </c>
      <c r="J219" s="15">
        <v>1E-3</v>
      </c>
      <c r="K219" s="14">
        <v>606198.32999999996</v>
      </c>
      <c r="L219" s="14">
        <v>606282.98</v>
      </c>
      <c r="M219" s="16">
        <v>606367.62</v>
      </c>
    </row>
    <row r="220" spans="1:13" ht="51" x14ac:dyDescent="0.2">
      <c r="A220" s="11" t="s">
        <v>419</v>
      </c>
      <c r="B220" s="11" t="s">
        <v>420</v>
      </c>
      <c r="C220" s="12">
        <v>8708.1</v>
      </c>
      <c r="D220" s="12">
        <v>21409.81</v>
      </c>
      <c r="E220" s="13">
        <v>3.6219999999999999</v>
      </c>
      <c r="F220" s="13">
        <v>3.762</v>
      </c>
      <c r="G220" s="13">
        <v>3.9020000000000001</v>
      </c>
      <c r="H220" s="14">
        <v>61.31</v>
      </c>
      <c r="I220" s="14">
        <v>1</v>
      </c>
      <c r="J220" s="15">
        <v>4.0000000000000002E-4</v>
      </c>
      <c r="K220" s="14">
        <v>1314012.1399999999</v>
      </c>
      <c r="L220" s="14">
        <v>1314085.6499999999</v>
      </c>
      <c r="M220" s="16">
        <v>1314159.1599999999</v>
      </c>
    </row>
    <row r="221" spans="1:13" ht="51" x14ac:dyDescent="0.2">
      <c r="A221" s="11" t="s">
        <v>421</v>
      </c>
      <c r="B221" s="11" t="s">
        <v>422</v>
      </c>
      <c r="C221" s="12">
        <v>8708.1</v>
      </c>
      <c r="D221" s="12">
        <v>21409.81</v>
      </c>
      <c r="E221" s="13">
        <v>3.6219999999999999</v>
      </c>
      <c r="F221" s="13">
        <v>3.762</v>
      </c>
      <c r="G221" s="13">
        <v>3.9020000000000001</v>
      </c>
      <c r="H221" s="14">
        <v>126.25</v>
      </c>
      <c r="I221" s="14">
        <v>1</v>
      </c>
      <c r="J221" s="15">
        <v>2.0000000000000001E-4</v>
      </c>
      <c r="K221" s="14">
        <v>2704405.96</v>
      </c>
      <c r="L221" s="14">
        <v>2704481.64</v>
      </c>
      <c r="M221" s="16">
        <v>2704557.33</v>
      </c>
    </row>
    <row r="222" spans="1:13" ht="51" x14ac:dyDescent="0.2">
      <c r="A222" s="11" t="s">
        <v>423</v>
      </c>
      <c r="B222" s="11" t="s">
        <v>424</v>
      </c>
      <c r="C222" s="12">
        <v>8708.1</v>
      </c>
      <c r="D222" s="12">
        <v>21409.81</v>
      </c>
      <c r="E222" s="13">
        <v>3.6219999999999999</v>
      </c>
      <c r="F222" s="13">
        <v>3.762</v>
      </c>
      <c r="G222" s="13">
        <v>3.9020000000000001</v>
      </c>
      <c r="H222" s="14">
        <v>5.07</v>
      </c>
      <c r="I222" s="14">
        <v>1</v>
      </c>
      <c r="J222" s="15">
        <v>1</v>
      </c>
      <c r="K222" s="14">
        <v>393159.9</v>
      </c>
      <c r="L222" s="14">
        <v>408356.59</v>
      </c>
      <c r="M222" s="16">
        <v>423553.27</v>
      </c>
    </row>
    <row r="223" spans="1:13" ht="51" x14ac:dyDescent="0.2">
      <c r="A223" s="11" t="s">
        <v>425</v>
      </c>
      <c r="B223" s="11" t="s">
        <v>426</v>
      </c>
      <c r="C223" s="12">
        <v>8708.1</v>
      </c>
      <c r="D223" s="12">
        <v>21409.81</v>
      </c>
      <c r="E223" s="13">
        <v>3.6219999999999999</v>
      </c>
      <c r="F223" s="13">
        <v>3.762</v>
      </c>
      <c r="G223" s="13">
        <v>3.9020000000000001</v>
      </c>
      <c r="H223" s="14">
        <v>1.98</v>
      </c>
      <c r="I223" s="14">
        <v>0.8</v>
      </c>
      <c r="J223" s="15">
        <v>1</v>
      </c>
      <c r="K223" s="14">
        <v>122833.39</v>
      </c>
      <c r="L223" s="14">
        <v>127581.23</v>
      </c>
      <c r="M223" s="16">
        <v>132329.07</v>
      </c>
    </row>
    <row r="224" spans="1:13" ht="51" x14ac:dyDescent="0.2">
      <c r="A224" s="11" t="s">
        <v>427</v>
      </c>
      <c r="B224" s="11" t="s">
        <v>428</v>
      </c>
      <c r="C224" s="12">
        <v>8708.1</v>
      </c>
      <c r="D224" s="12">
        <v>21409.81</v>
      </c>
      <c r="E224" s="13">
        <v>3.6219999999999999</v>
      </c>
      <c r="F224" s="13">
        <v>3.762</v>
      </c>
      <c r="G224" s="13">
        <v>3.9020000000000001</v>
      </c>
      <c r="H224" s="14">
        <v>2.31</v>
      </c>
      <c r="I224" s="14">
        <v>0.8</v>
      </c>
      <c r="J224" s="15">
        <v>1</v>
      </c>
      <c r="K224" s="14">
        <v>143305.62</v>
      </c>
      <c r="L224" s="14">
        <v>148844.76999999999</v>
      </c>
      <c r="M224" s="16">
        <v>154383.91</v>
      </c>
    </row>
    <row r="225" spans="1:13" ht="51" x14ac:dyDescent="0.2">
      <c r="A225" s="11" t="s">
        <v>429</v>
      </c>
      <c r="B225" s="11" t="s">
        <v>430</v>
      </c>
      <c r="C225" s="12">
        <v>8708.1</v>
      </c>
      <c r="D225" s="12">
        <v>21409.81</v>
      </c>
      <c r="E225" s="13">
        <v>3.6219999999999999</v>
      </c>
      <c r="F225" s="13">
        <v>3.762</v>
      </c>
      <c r="G225" s="13">
        <v>3.9020000000000001</v>
      </c>
      <c r="H225" s="14">
        <v>1.52</v>
      </c>
      <c r="I225" s="14">
        <v>0.8</v>
      </c>
      <c r="J225" s="15">
        <v>1</v>
      </c>
      <c r="K225" s="14">
        <v>94296.34</v>
      </c>
      <c r="L225" s="14">
        <v>97941.15</v>
      </c>
      <c r="M225" s="16">
        <v>101585.95</v>
      </c>
    </row>
    <row r="226" spans="1:13" ht="51" x14ac:dyDescent="0.2">
      <c r="A226" s="11" t="s">
        <v>431</v>
      </c>
      <c r="B226" s="11" t="s">
        <v>432</v>
      </c>
      <c r="C226" s="12">
        <v>8708.1</v>
      </c>
      <c r="D226" s="12">
        <v>21409.81</v>
      </c>
      <c r="E226" s="13">
        <v>3.6219999999999999</v>
      </c>
      <c r="F226" s="13">
        <v>3.762</v>
      </c>
      <c r="G226" s="13">
        <v>3.9020000000000001</v>
      </c>
      <c r="H226" s="14">
        <v>1.82</v>
      </c>
      <c r="I226" s="14">
        <v>0.8</v>
      </c>
      <c r="J226" s="15">
        <v>1</v>
      </c>
      <c r="K226" s="14">
        <v>112907.46</v>
      </c>
      <c r="L226" s="14">
        <v>117271.63</v>
      </c>
      <c r="M226" s="16">
        <v>121635.81</v>
      </c>
    </row>
    <row r="227" spans="1:13" ht="25.5" x14ac:dyDescent="0.2">
      <c r="A227" s="11" t="s">
        <v>433</v>
      </c>
      <c r="B227" s="11" t="s">
        <v>434</v>
      </c>
      <c r="C227" s="12">
        <v>8708.1</v>
      </c>
      <c r="D227" s="12">
        <v>21409.81</v>
      </c>
      <c r="E227" s="13">
        <v>3.6219999999999999</v>
      </c>
      <c r="F227" s="13">
        <v>3.762</v>
      </c>
      <c r="G227" s="13">
        <v>3.9020000000000001</v>
      </c>
      <c r="H227" s="14">
        <v>1.39</v>
      </c>
      <c r="I227" s="14">
        <v>0.8</v>
      </c>
      <c r="J227" s="15">
        <v>1</v>
      </c>
      <c r="K227" s="14">
        <v>86231.52</v>
      </c>
      <c r="L227" s="14">
        <v>89564.6</v>
      </c>
      <c r="M227" s="16">
        <v>92897.68</v>
      </c>
    </row>
    <row r="228" spans="1:13" ht="25.5" x14ac:dyDescent="0.2">
      <c r="A228" s="11" t="s">
        <v>435</v>
      </c>
      <c r="B228" s="11" t="s">
        <v>436</v>
      </c>
      <c r="C228" s="12">
        <v>8708.1</v>
      </c>
      <c r="D228" s="12">
        <v>21409.81</v>
      </c>
      <c r="E228" s="13">
        <v>3.6219999999999999</v>
      </c>
      <c r="F228" s="13">
        <v>3.762</v>
      </c>
      <c r="G228" s="13">
        <v>3.9020000000000001</v>
      </c>
      <c r="H228" s="14">
        <v>1.67</v>
      </c>
      <c r="I228" s="14">
        <v>0.8</v>
      </c>
      <c r="J228" s="15">
        <v>1</v>
      </c>
      <c r="K228" s="14">
        <v>103601.9</v>
      </c>
      <c r="L228" s="14">
        <v>107606.39</v>
      </c>
      <c r="M228" s="16">
        <v>111610.88</v>
      </c>
    </row>
    <row r="229" spans="1:13" ht="38.25" x14ac:dyDescent="0.2">
      <c r="A229" s="11" t="s">
        <v>437</v>
      </c>
      <c r="B229" s="11" t="s">
        <v>438</v>
      </c>
      <c r="C229" s="12">
        <v>8708.1</v>
      </c>
      <c r="D229" s="12">
        <v>21409.81</v>
      </c>
      <c r="E229" s="13">
        <v>3.6219999999999999</v>
      </c>
      <c r="F229" s="13">
        <v>3.762</v>
      </c>
      <c r="G229" s="13">
        <v>3.9020000000000001</v>
      </c>
      <c r="H229" s="14">
        <v>0.85</v>
      </c>
      <c r="I229" s="14">
        <v>0.8</v>
      </c>
      <c r="J229" s="15">
        <v>1</v>
      </c>
      <c r="K229" s="14">
        <v>52731.51</v>
      </c>
      <c r="L229" s="14">
        <v>54769.72</v>
      </c>
      <c r="M229" s="16">
        <v>56807.93</v>
      </c>
    </row>
    <row r="230" spans="1:13" ht="38.25" x14ac:dyDescent="0.2">
      <c r="A230" s="11" t="s">
        <v>439</v>
      </c>
      <c r="B230" s="11" t="s">
        <v>440</v>
      </c>
      <c r="C230" s="12">
        <v>8708.1</v>
      </c>
      <c r="D230" s="12">
        <v>21409.81</v>
      </c>
      <c r="E230" s="13">
        <v>3.6219999999999999</v>
      </c>
      <c r="F230" s="13">
        <v>3.762</v>
      </c>
      <c r="G230" s="13">
        <v>3.9020000000000001</v>
      </c>
      <c r="H230" s="14">
        <v>1.0900000000000001</v>
      </c>
      <c r="I230" s="14">
        <v>0.8</v>
      </c>
      <c r="J230" s="15">
        <v>1</v>
      </c>
      <c r="K230" s="14">
        <v>67620.399999999994</v>
      </c>
      <c r="L230" s="14">
        <v>70234.11</v>
      </c>
      <c r="M230" s="16">
        <v>72847.820000000007</v>
      </c>
    </row>
    <row r="231" spans="1:13" ht="25.5" x14ac:dyDescent="0.2">
      <c r="A231" s="11" t="s">
        <v>441</v>
      </c>
      <c r="B231" s="11" t="s">
        <v>442</v>
      </c>
      <c r="C231" s="12">
        <v>8708.1</v>
      </c>
      <c r="D231" s="12">
        <v>21409.81</v>
      </c>
      <c r="E231" s="13">
        <v>3.6219999999999999</v>
      </c>
      <c r="F231" s="13">
        <v>3.762</v>
      </c>
      <c r="G231" s="13">
        <v>3.9020000000000001</v>
      </c>
      <c r="H231" s="14">
        <v>1.5</v>
      </c>
      <c r="I231" s="14">
        <v>0.8</v>
      </c>
      <c r="J231" s="15">
        <v>1</v>
      </c>
      <c r="K231" s="14">
        <v>93055.6</v>
      </c>
      <c r="L231" s="14">
        <v>96652.45</v>
      </c>
      <c r="M231" s="16">
        <v>100249.29</v>
      </c>
    </row>
    <row r="232" spans="1:13" ht="38.25" x14ac:dyDescent="0.2">
      <c r="A232" s="11" t="s">
        <v>443</v>
      </c>
      <c r="B232" s="11" t="s">
        <v>444</v>
      </c>
      <c r="C232" s="12">
        <v>8708.1</v>
      </c>
      <c r="D232" s="12">
        <v>21409.81</v>
      </c>
      <c r="E232" s="13">
        <v>3.6219999999999999</v>
      </c>
      <c r="F232" s="13">
        <v>3.762</v>
      </c>
      <c r="G232" s="13">
        <v>3.9020000000000001</v>
      </c>
      <c r="H232" s="14">
        <v>1.8</v>
      </c>
      <c r="I232" s="14">
        <v>0.8</v>
      </c>
      <c r="J232" s="15">
        <v>1</v>
      </c>
      <c r="K232" s="14">
        <v>111666.72</v>
      </c>
      <c r="L232" s="14">
        <v>115982.94</v>
      </c>
      <c r="M232" s="16">
        <v>120299.15</v>
      </c>
    </row>
    <row r="233" spans="1:13" ht="25.5" x14ac:dyDescent="0.2">
      <c r="A233" s="11" t="s">
        <v>445</v>
      </c>
      <c r="B233" s="11" t="s">
        <v>446</v>
      </c>
      <c r="C233" s="12">
        <v>8708.1</v>
      </c>
      <c r="D233" s="12">
        <v>21409.81</v>
      </c>
      <c r="E233" s="13">
        <v>3.6219999999999999</v>
      </c>
      <c r="F233" s="13">
        <v>3.762</v>
      </c>
      <c r="G233" s="13">
        <v>3.9020000000000001</v>
      </c>
      <c r="H233" s="14">
        <v>2.75</v>
      </c>
      <c r="I233" s="14">
        <v>0.8</v>
      </c>
      <c r="J233" s="15">
        <v>1</v>
      </c>
      <c r="K233" s="14">
        <v>170601.93</v>
      </c>
      <c r="L233" s="14">
        <v>177196.15</v>
      </c>
      <c r="M233" s="16">
        <v>183790.37</v>
      </c>
    </row>
    <row r="234" spans="1:13" ht="38.25" x14ac:dyDescent="0.2">
      <c r="A234" s="11" t="s">
        <v>447</v>
      </c>
      <c r="B234" s="11" t="s">
        <v>448</v>
      </c>
      <c r="C234" s="12">
        <v>8708.1</v>
      </c>
      <c r="D234" s="12">
        <v>21409.81</v>
      </c>
      <c r="E234" s="13">
        <v>3.6219999999999999</v>
      </c>
      <c r="F234" s="13">
        <v>3.762</v>
      </c>
      <c r="G234" s="13">
        <v>3.9020000000000001</v>
      </c>
      <c r="H234" s="14">
        <v>2.35</v>
      </c>
      <c r="I234" s="14">
        <v>0.8</v>
      </c>
      <c r="J234" s="15">
        <v>1</v>
      </c>
      <c r="K234" s="14">
        <v>145787.1</v>
      </c>
      <c r="L234" s="14">
        <v>151422.17000000001</v>
      </c>
      <c r="M234" s="16">
        <v>157057.23000000001</v>
      </c>
    </row>
    <row r="235" spans="1:13" ht="25.5" x14ac:dyDescent="0.2">
      <c r="A235" s="11" t="s">
        <v>449</v>
      </c>
      <c r="B235" s="11" t="s">
        <v>450</v>
      </c>
      <c r="C235" s="12">
        <v>8708.1</v>
      </c>
      <c r="D235" s="12">
        <v>21409.81</v>
      </c>
      <c r="E235" s="13">
        <v>3.6219999999999999</v>
      </c>
      <c r="F235" s="13">
        <v>3.762</v>
      </c>
      <c r="G235" s="13">
        <v>3.9020000000000001</v>
      </c>
      <c r="H235" s="14">
        <v>1.76</v>
      </c>
      <c r="I235" s="14">
        <v>0.8</v>
      </c>
      <c r="J235" s="15">
        <v>1</v>
      </c>
      <c r="K235" s="14">
        <v>109185.24</v>
      </c>
      <c r="L235" s="14">
        <v>113405.54</v>
      </c>
      <c r="M235" s="16">
        <v>117625.84</v>
      </c>
    </row>
    <row r="236" spans="1:13" ht="25.5" x14ac:dyDescent="0.2">
      <c r="A236" s="11" t="s">
        <v>451</v>
      </c>
      <c r="B236" s="11" t="s">
        <v>452</v>
      </c>
      <c r="C236" s="12">
        <v>8708.1</v>
      </c>
      <c r="D236" s="12">
        <v>21409.81</v>
      </c>
      <c r="E236" s="13">
        <v>3.6219999999999999</v>
      </c>
      <c r="F236" s="13">
        <v>3.762</v>
      </c>
      <c r="G236" s="13">
        <v>3.9020000000000001</v>
      </c>
      <c r="H236" s="14">
        <v>1.51</v>
      </c>
      <c r="I236" s="14">
        <v>0.8</v>
      </c>
      <c r="J236" s="15">
        <v>1</v>
      </c>
      <c r="K236" s="14">
        <v>93675.97</v>
      </c>
      <c r="L236" s="14">
        <v>97296.8</v>
      </c>
      <c r="M236" s="16">
        <v>100917.62</v>
      </c>
    </row>
    <row r="237" spans="1:13" ht="51" x14ac:dyDescent="0.2">
      <c r="A237" s="11" t="s">
        <v>453</v>
      </c>
      <c r="B237" s="11" t="s">
        <v>454</v>
      </c>
      <c r="C237" s="12">
        <v>8708.1</v>
      </c>
      <c r="D237" s="12">
        <v>21409.81</v>
      </c>
      <c r="E237" s="13">
        <v>3.6219999999999999</v>
      </c>
      <c r="F237" s="13">
        <v>3.762</v>
      </c>
      <c r="G237" s="13">
        <v>3.9020000000000001</v>
      </c>
      <c r="H237" s="14">
        <v>1</v>
      </c>
      <c r="I237" s="14">
        <v>0.8</v>
      </c>
      <c r="J237" s="15">
        <v>1</v>
      </c>
      <c r="K237" s="14">
        <v>62037.07</v>
      </c>
      <c r="L237" s="14">
        <v>64434.96</v>
      </c>
      <c r="M237" s="16">
        <v>66832.86</v>
      </c>
    </row>
    <row r="238" spans="1:13" ht="51" x14ac:dyDescent="0.2">
      <c r="A238" s="11" t="s">
        <v>455</v>
      </c>
      <c r="B238" s="11" t="s">
        <v>456</v>
      </c>
      <c r="C238" s="12">
        <v>8708.1</v>
      </c>
      <c r="D238" s="12">
        <v>21409.81</v>
      </c>
      <c r="E238" s="13">
        <v>3.6219999999999999</v>
      </c>
      <c r="F238" s="13">
        <v>3.762</v>
      </c>
      <c r="G238" s="13">
        <v>3.9020000000000001</v>
      </c>
      <c r="H238" s="14">
        <v>1.4</v>
      </c>
      <c r="I238" s="14">
        <v>0.8</v>
      </c>
      <c r="J238" s="15">
        <v>1</v>
      </c>
      <c r="K238" s="14">
        <v>86851.89</v>
      </c>
      <c r="L238" s="14">
        <v>90208.95</v>
      </c>
      <c r="M238" s="16">
        <v>93566.01</v>
      </c>
    </row>
    <row r="239" spans="1:13" ht="38.25" x14ac:dyDescent="0.2">
      <c r="A239" s="11" t="s">
        <v>457</v>
      </c>
      <c r="B239" s="11" t="s">
        <v>458</v>
      </c>
      <c r="C239" s="12">
        <v>8708.1</v>
      </c>
      <c r="D239" s="12">
        <v>21409.81</v>
      </c>
      <c r="E239" s="13">
        <v>3.6219999999999999</v>
      </c>
      <c r="F239" s="13">
        <v>3.762</v>
      </c>
      <c r="G239" s="13">
        <v>3.9020000000000001</v>
      </c>
      <c r="H239" s="14">
        <v>3.71</v>
      </c>
      <c r="I239" s="14">
        <v>0.8</v>
      </c>
      <c r="J239" s="15">
        <v>1</v>
      </c>
      <c r="K239" s="14">
        <v>230157.51</v>
      </c>
      <c r="L239" s="14">
        <v>239053.72</v>
      </c>
      <c r="M239" s="16">
        <v>247949.92</v>
      </c>
    </row>
    <row r="240" spans="1:13" ht="38.25" x14ac:dyDescent="0.2">
      <c r="A240" s="11" t="s">
        <v>459</v>
      </c>
      <c r="B240" s="11" t="s">
        <v>460</v>
      </c>
      <c r="C240" s="12">
        <v>8708.1</v>
      </c>
      <c r="D240" s="12">
        <v>21409.81</v>
      </c>
      <c r="E240" s="13">
        <v>3.6219999999999999</v>
      </c>
      <c r="F240" s="13">
        <v>3.762</v>
      </c>
      <c r="G240" s="13">
        <v>3.9020000000000001</v>
      </c>
      <c r="H240" s="14">
        <v>2.91</v>
      </c>
      <c r="I240" s="14">
        <v>0.8</v>
      </c>
      <c r="J240" s="15">
        <v>1</v>
      </c>
      <c r="K240" s="14">
        <v>180527.86</v>
      </c>
      <c r="L240" s="14">
        <v>187505.75</v>
      </c>
      <c r="M240" s="16">
        <v>194483.63</v>
      </c>
    </row>
    <row r="241" spans="1:13" ht="38.25" x14ac:dyDescent="0.2">
      <c r="A241" s="19" t="s">
        <v>461</v>
      </c>
      <c r="B241" s="19" t="s">
        <v>462</v>
      </c>
      <c r="C241" s="20">
        <v>8708.1</v>
      </c>
      <c r="D241" s="20">
        <v>21409.81</v>
      </c>
      <c r="E241" s="21">
        <v>3.6219999999999999</v>
      </c>
      <c r="F241" s="21">
        <v>3.762</v>
      </c>
      <c r="G241" s="21">
        <v>3.9020000000000001</v>
      </c>
      <c r="H241" s="22">
        <v>3.4</v>
      </c>
      <c r="I241" s="22">
        <v>0.8</v>
      </c>
      <c r="J241" s="17">
        <v>1</v>
      </c>
      <c r="K241" s="22">
        <v>210926.02</v>
      </c>
      <c r="L241" s="22">
        <v>219078.88</v>
      </c>
      <c r="M241" s="23">
        <v>227231.73</v>
      </c>
    </row>
    <row r="242" spans="1:13" x14ac:dyDescent="0.2">
      <c r="M242" s="3"/>
    </row>
    <row r="243" spans="1:13" ht="15" x14ac:dyDescent="0.2">
      <c r="A243" s="44" t="s">
        <v>465</v>
      </c>
      <c r="B243" s="44"/>
      <c r="C243" s="44"/>
      <c r="D243" s="44"/>
    </row>
  </sheetData>
  <autoFilter ref="A17:M241" xr:uid="{1AA33BAD-8A1E-4FCD-B642-8B05F843AE22}"/>
  <mergeCells count="17">
    <mergeCell ref="A243:D243"/>
    <mergeCell ref="M15:M16"/>
    <mergeCell ref="A11:M11"/>
    <mergeCell ref="A13:A16"/>
    <mergeCell ref="B13:B16"/>
    <mergeCell ref="C13:C16"/>
    <mergeCell ref="D13:D16"/>
    <mergeCell ref="E13:G13"/>
    <mergeCell ref="H13:H16"/>
    <mergeCell ref="I13:I16"/>
    <mergeCell ref="J13:J16"/>
    <mergeCell ref="K13:M14"/>
    <mergeCell ref="E14:E16"/>
    <mergeCell ref="F14:F16"/>
    <mergeCell ref="G14:G16"/>
    <mergeCell ref="K15:K16"/>
    <mergeCell ref="L15:L16"/>
  </mergeCells>
  <pageMargins left="0.70866141732283472" right="0.70866141732283472" top="0.74803149606299213" bottom="0.74803149606299213" header="0.31496062992125984" footer="0.31496062992125984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Дн.ст_с 01.01.2026</vt:lpstr>
      <vt:lpstr>'Тарифы Дн.ст_с 01.01.2026'!Заголовки_для_печати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Денно Ася Александровна</cp:lastModifiedBy>
  <cp:lastPrinted>2026-01-29T21:56:31Z</cp:lastPrinted>
  <dcterms:created xsi:type="dcterms:W3CDTF">2026-01-25T23:34:43Z</dcterms:created>
  <dcterms:modified xsi:type="dcterms:W3CDTF">2026-02-26T04:18:01Z</dcterms:modified>
</cp:coreProperties>
</file>